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0782C72-19F1-41AD-8D7F-F9B3793DC140}" xr6:coauthVersionLast="47" xr6:coauthVersionMax="47" xr10:uidLastSave="{00000000-0000-0000-0000-000000000000}"/>
  <bookViews>
    <workbookView xWindow="28680" yWindow="735" windowWidth="16440" windowHeight="28320" xr2:uid="{9E1EE25A-E9B7-4D1B-8E2B-3AC1C263CB84}"/>
  </bookViews>
  <sheets>
    <sheet name="2025년 1분기 경영공시 내역" sheetId="7" r:id="rId1"/>
    <sheet name="2025년 1분기 경영공시 세부내역" sheetId="8" r:id="rId2"/>
    <sheet name="2025년 2분기 경영공시 내역" sheetId="5" r:id="rId3"/>
    <sheet name="2025년 2분기 경영공시 세부내역" sheetId="6" r:id="rId4"/>
    <sheet name="2025년 3분기 경영공시 내역" sheetId="3" r:id="rId5"/>
    <sheet name="2025년 3분기 경영공시 세부내역" sheetId="4" r:id="rId6"/>
    <sheet name="2025년 4분기 경영공시 내역" sheetId="1" r:id="rId7"/>
    <sheet name="2025년 4분기 경영공시 세부내역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8" i="8" l="1"/>
  <c r="D21" i="8"/>
  <c r="D9" i="8"/>
  <c r="C17" i="7"/>
  <c r="C13" i="7"/>
  <c r="C8" i="7"/>
  <c r="C4" i="7"/>
  <c r="D29" i="6" l="1"/>
  <c r="D22" i="6"/>
  <c r="D13" i="6"/>
  <c r="C17" i="5"/>
  <c r="C4" i="5" s="1"/>
  <c r="C12" i="5"/>
  <c r="C8" i="5"/>
  <c r="D35" i="4" l="1"/>
  <c r="D22" i="4"/>
  <c r="D13" i="4"/>
  <c r="C19" i="3"/>
  <c r="C4" i="3" s="1"/>
  <c r="C14" i="3"/>
  <c r="C9" i="3"/>
  <c r="D30" i="2" l="1"/>
  <c r="C14" i="1"/>
  <c r="C9" i="1"/>
  <c r="D42" i="2"/>
  <c r="D13" i="2"/>
  <c r="C19" i="1"/>
  <c r="C4" i="1" l="1"/>
</calcChain>
</file>

<file path=xl/sharedStrings.xml><?xml version="1.0" encoding="utf-8"?>
<sst xmlns="http://schemas.openxmlformats.org/spreadsheetml/2006/main" count="531" uniqueCount="261">
  <si>
    <t>소계</t>
  </si>
  <si>
    <t>물품구입 1건</t>
    <phoneticPr fontId="2" type="noConversion"/>
  </si>
  <si>
    <t>합계</t>
  </si>
  <si>
    <t>비고</t>
  </si>
  <si>
    <t>집행금액</t>
  </si>
  <si>
    <t>집행내역</t>
  </si>
  <si>
    <t>집행일</t>
  </si>
  <si>
    <t>(단위 : 천원)</t>
    <phoneticPr fontId="2" type="noConversion"/>
  </si>
  <si>
    <t>소계</t>
    <phoneticPr fontId="2" type="noConversion"/>
  </si>
  <si>
    <t>비고</t>
    <phoneticPr fontId="2" type="noConversion"/>
  </si>
  <si>
    <t>지출내역</t>
    <phoneticPr fontId="2" type="noConversion"/>
  </si>
  <si>
    <t>사용일자</t>
    <phoneticPr fontId="2" type="noConversion"/>
  </si>
  <si>
    <t>대상자수(명)</t>
    <phoneticPr fontId="2" type="noConversion"/>
  </si>
  <si>
    <t>지출액(원)</t>
    <phoneticPr fontId="2" type="noConversion"/>
  </si>
  <si>
    <t>결제방법</t>
    <phoneticPr fontId="2" type="noConversion"/>
  </si>
  <si>
    <t>건수 / 9건</t>
    <phoneticPr fontId="2" type="noConversion"/>
  </si>
  <si>
    <t>격려 3건</t>
    <phoneticPr fontId="2" type="noConversion"/>
  </si>
  <si>
    <t>9건</t>
    <phoneticPr fontId="2" type="noConversion"/>
  </si>
  <si>
    <t>격려 2건</t>
    <phoneticPr fontId="2" type="noConversion"/>
  </si>
  <si>
    <t>건수 / 12건</t>
    <phoneticPr fontId="2" type="noConversion"/>
  </si>
  <si>
    <t>12건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</si>
  <si>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</si>
  <si>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</si>
  <si>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</si>
  <si>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건</t>
    <phoneticPr fontId="2" type="noConversion"/>
  </si>
  <si>
    <t>2025년 4/4분기 기관업무추진비 집행내역(사장)</t>
    <phoneticPr fontId="2" type="noConversion"/>
  </si>
  <si>
    <t>2025-10-02</t>
  </si>
  <si>
    <t>2025-10-16</t>
  </si>
  <si>
    <t>2025-10-23</t>
  </si>
  <si>
    <t>2025-10-24</t>
  </si>
  <si>
    <t>2025-10-27</t>
  </si>
  <si>
    <t>2025-10-30</t>
  </si>
  <si>
    <t>경영전략본부장 퇴임 기념 오찬</t>
    <phoneticPr fontId="2" type="noConversion"/>
  </si>
  <si>
    <t>공공사업부 김** 주임 빙모 별세 경조사 화환</t>
    <phoneticPr fontId="2" type="noConversion"/>
  </si>
  <si>
    <t>체육사업부 강** 주임 장녀 결혼 경조사 화환</t>
    <phoneticPr fontId="2" type="noConversion"/>
  </si>
  <si>
    <t>임원실 운영물품 구입</t>
    <phoneticPr fontId="2" type="noConversion"/>
  </si>
  <si>
    <t>공사-LH 업무협의 간담회</t>
    <phoneticPr fontId="2" type="noConversion"/>
  </si>
  <si>
    <t>기자 간담회</t>
    <phoneticPr fontId="2" type="noConversion"/>
  </si>
  <si>
    <t>업무협의 간담회</t>
    <phoneticPr fontId="2" type="noConversion"/>
  </si>
  <si>
    <t>2025 아름다운 화장실 대상 수상 축하 꽃다발 구입</t>
    <phoneticPr fontId="2" type="noConversion"/>
  </si>
  <si>
    <t>계좌이체</t>
    <phoneticPr fontId="2" type="noConversion"/>
  </si>
  <si>
    <t>카드</t>
    <phoneticPr fontId="2" type="noConversion"/>
  </si>
  <si>
    <t>-</t>
    <phoneticPr fontId="2" type="noConversion"/>
  </si>
  <si>
    <t>2025-11-03</t>
  </si>
  <si>
    <t>2025-11-04</t>
  </si>
  <si>
    <t>2025-11-06</t>
  </si>
  <si>
    <t>2025-11-11</t>
  </si>
  <si>
    <t>2025-11-17</t>
  </si>
  <si>
    <t>2025-11-19</t>
  </si>
  <si>
    <t>2025-11-21</t>
  </si>
  <si>
    <t>2025-11-24</t>
  </si>
  <si>
    <t>2025-11-26</t>
  </si>
  <si>
    <t>공공사업부 김** 부장 장남 결혼 경조사비 지출</t>
    <phoneticPr fontId="2" type="noConversion"/>
  </si>
  <si>
    <t>이사회 개최 관련 오찬(식사)</t>
    <phoneticPr fontId="2" type="noConversion"/>
  </si>
  <si>
    <t>이사회 개최 관련 오찬(차)</t>
    <phoneticPr fontId="2" type="noConversion"/>
  </si>
  <si>
    <t>11월 월간소통회의 명사 초청 특강 오찬</t>
    <phoneticPr fontId="2" type="noConversion"/>
  </si>
  <si>
    <t>도시정비사업 업무협의 간담회</t>
    <phoneticPr fontId="2" type="noConversion"/>
  </si>
  <si>
    <t>노동조합 구** 사무국장 부친 별세 경조사 화환</t>
    <phoneticPr fontId="2" type="noConversion"/>
  </si>
  <si>
    <t>노동조합 간담회(식사)</t>
    <phoneticPr fontId="2" type="noConversion"/>
  </si>
  <si>
    <t>노동조합 간담회(차)</t>
    <phoneticPr fontId="2" type="noConversion"/>
  </si>
  <si>
    <t>도시개발사업 업무협의 간담회(식사)</t>
    <phoneticPr fontId="2" type="noConversion"/>
  </si>
  <si>
    <t>도시개발사업 업무협의 간담회(차)</t>
    <phoneticPr fontId="2" type="noConversion"/>
  </si>
  <si>
    <t>부서간 소통 간담회</t>
    <phoneticPr fontId="2" type="noConversion"/>
  </si>
  <si>
    <t>이사회 주요 현안 협의 오찬 간담회(식사)</t>
    <phoneticPr fontId="2" type="noConversion"/>
  </si>
  <si>
    <t>이사회 주요 현안 협의 오찬 간담회(차)</t>
    <phoneticPr fontId="2" type="noConversion"/>
  </si>
  <si>
    <t>2025-12-03</t>
  </si>
  <si>
    <t>2025-12-08</t>
  </si>
  <si>
    <t>2025-12-11</t>
  </si>
  <si>
    <t>2025-12-18</t>
  </si>
  <si>
    <t>2025-12-22</t>
  </si>
  <si>
    <t>2025년도 행정사무감사(재정문화위원회) 수검 관련 오찬</t>
    <phoneticPr fontId="2" type="noConversion"/>
  </si>
  <si>
    <t>2025년도 행정사무감사(재정문화위원회) 수검 관련 석찬</t>
    <phoneticPr fontId="2" type="noConversion"/>
  </si>
  <si>
    <t>2025년도 행정사무감사(행정복지위원회) 수검 관련 오찬</t>
    <phoneticPr fontId="2" type="noConversion"/>
  </si>
  <si>
    <t>2025년도 행정사무감사(도시교통위원회) 수검 관련 오찬</t>
    <phoneticPr fontId="2" type="noConversion"/>
  </si>
  <si>
    <t>재정문화위원회 현지 확인 실시 관련 오정레포츠센터팀 직원 격려</t>
    <phoneticPr fontId="2" type="noConversion"/>
  </si>
  <si>
    <t xml:space="preserve">체육사업부 직원 경조사비 지출 </t>
    <phoneticPr fontId="2" type="noConversion"/>
  </si>
  <si>
    <t>2026년도 예산안 심사(행정복지위원회) 수검 관련 오찬</t>
    <phoneticPr fontId="2" type="noConversion"/>
  </si>
  <si>
    <t>공공정비사업 신규사업타당성 검토 면제 국회 기자회견 관련 오찬</t>
    <phoneticPr fontId="2" type="noConversion"/>
  </si>
  <si>
    <t>2026년도 예산안 심사(재정문화위원회) 수검 관련 오찬</t>
    <phoneticPr fontId="2" type="noConversion"/>
  </si>
  <si>
    <t>B-ESG 마켓 관련 직원 격려</t>
    <phoneticPr fontId="2" type="noConversion"/>
  </si>
  <si>
    <t>건수 / 11건</t>
    <phoneticPr fontId="2" type="noConversion"/>
  </si>
  <si>
    <t>11건</t>
    <phoneticPr fontId="2" type="noConversion"/>
  </si>
  <si>
    <t>간담회 3건</t>
    <phoneticPr fontId="2" type="noConversion"/>
  </si>
  <si>
    <t>경조사 2건</t>
    <phoneticPr fontId="2" type="noConversion"/>
  </si>
  <si>
    <t>경영전략본부장 퇴임 꽃다발 구입</t>
    <phoneticPr fontId="2" type="noConversion"/>
  </si>
  <si>
    <t>격려 1건</t>
    <phoneticPr fontId="2" type="noConversion"/>
  </si>
  <si>
    <t>간담회 8건</t>
    <phoneticPr fontId="2" type="noConversion"/>
  </si>
  <si>
    <t>간담회 7건</t>
    <phoneticPr fontId="2" type="noConversion"/>
  </si>
  <si>
    <t>경조사 1건</t>
    <phoneticPr fontId="2" type="noConversion"/>
  </si>
  <si>
    <t>사장 퇴임 꽃다발 구입</t>
    <phoneticPr fontId="2" type="noConversion"/>
  </si>
  <si>
    <t>2025년 3/4분기 기관업무추진비 집행내역(사장)</t>
    <phoneticPr fontId="2" type="noConversion"/>
  </si>
  <si>
    <t>29건</t>
    <phoneticPr fontId="2" type="noConversion"/>
  </si>
  <si>
    <t>7월</t>
    <phoneticPr fontId="2" type="noConversion"/>
  </si>
  <si>
    <t>간담회 2건</t>
    <phoneticPr fontId="2" type="noConversion"/>
  </si>
  <si>
    <t>경조사 3건</t>
    <phoneticPr fontId="2" type="noConversion"/>
  </si>
  <si>
    <t>물품구입 2건</t>
    <phoneticPr fontId="2" type="noConversion"/>
  </si>
  <si>
    <t>8월</t>
    <phoneticPr fontId="2" type="noConversion"/>
  </si>
  <si>
    <t>간담회 1건</t>
    <phoneticPr fontId="2" type="noConversion"/>
  </si>
  <si>
    <t>경조사 4건</t>
    <phoneticPr fontId="2" type="noConversion"/>
  </si>
  <si>
    <t>8건</t>
    <phoneticPr fontId="2" type="noConversion"/>
  </si>
  <si>
    <t>9월</t>
    <phoneticPr fontId="2" type="noConversion"/>
  </si>
  <si>
    <t>간담회 4건</t>
    <phoneticPr fontId="2" type="noConversion"/>
  </si>
  <si>
    <t>2025-07-03</t>
  </si>
  <si>
    <t>레포츠사업부 송내체육센터팀 직원 격려</t>
  </si>
  <si>
    <t>카드</t>
  </si>
  <si>
    <t>2025-07-09</t>
  </si>
  <si>
    <t>예산법무과 이** 주무관 빙모 별세 경조사 지급</t>
  </si>
  <si>
    <t>현금</t>
  </si>
  <si>
    <t>임원실 운영물품 구입</t>
  </si>
  <si>
    <t>-</t>
  </si>
  <si>
    <t>주차사업부 친환경에너지팀 직원 격려</t>
  </si>
  <si>
    <t>2025-07-17</t>
  </si>
  <si>
    <t>예산법무과 이** 주무관 빙모 별세 경조사 여입(반환)</t>
  </si>
  <si>
    <t>2025-07-25</t>
  </si>
  <si>
    <t>제3기 청렴시민감사관 위촉 간담회</t>
  </si>
  <si>
    <t>2025-07-28</t>
  </si>
  <si>
    <t>임원실 운영물품</t>
  </si>
  <si>
    <t>공공사업부 정** 주임 시모 별세 경조사 화환</t>
  </si>
  <si>
    <t>계좌이체</t>
  </si>
  <si>
    <t>2025-07-30</t>
  </si>
  <si>
    <t>업무협의 임원 간담회</t>
  </si>
  <si>
    <t>2025-08-07</t>
  </si>
  <si>
    <t>안전점검의 날 R&amp;D센터 현장점검 및 직원 격려</t>
  </si>
  <si>
    <t>2025-08-13</t>
  </si>
  <si>
    <t>도시정비사업 업무협의 간담회</t>
  </si>
  <si>
    <t>시설운영본부 강** 본부장 장남 결혼 경조사 화환</t>
  </si>
  <si>
    <t>2025-08-21</t>
  </si>
  <si>
    <t>공공사업부 윤** 주임 결혼 경조사 지급</t>
  </si>
  <si>
    <t>2025-08-22</t>
  </si>
  <si>
    <t>부천여성청소년재단 제5대 대표이사 취임 경조사 화환</t>
  </si>
  <si>
    <t>2025-08-26</t>
  </si>
  <si>
    <t>체육사업부 이** 부장 직무대행 빙부 별세 경조사 화환</t>
  </si>
  <si>
    <t>2025-08-27</t>
  </si>
  <si>
    <t>부가가치세 조세심판청구 관련 직원 격려</t>
  </si>
  <si>
    <t>건수 / 8건</t>
    <phoneticPr fontId="2" type="noConversion"/>
  </si>
  <si>
    <t>2025-09-02</t>
  </si>
  <si>
    <t>전국도시공사협의회 2025년 워크숍 참석 직원 격려</t>
  </si>
  <si>
    <t>공공사업부 김** 부장 부친 별세 경조사 화환</t>
  </si>
  <si>
    <t>2025-09-08</t>
  </si>
  <si>
    <t>국민권익위원회 청렴연수원 찾아가는 청렴교육 참석자 격려</t>
  </si>
  <si>
    <t>2025-09-09</t>
  </si>
  <si>
    <t>임원실 원두커피 구입 지급</t>
  </si>
  <si>
    <t>2025-09-11</t>
  </si>
  <si>
    <t>경영지원부 이** 차장 모친 별세 경조사 화환</t>
  </si>
  <si>
    <t>2025-09-12</t>
  </si>
  <si>
    <t>임원실 운영물품 구입 지급</t>
  </si>
  <si>
    <t>2025-09-16</t>
  </si>
  <si>
    <t>현안 업무협의 임원 간담회</t>
  </si>
  <si>
    <t>2025-09-18</t>
  </si>
  <si>
    <t>2025년 한공협 총회 및 우수사례 경진대회 관련 간담회</t>
  </si>
  <si>
    <t>2025년 한공협 총회 및 우수사례 경진대회 참석 직원 격려</t>
  </si>
  <si>
    <t>2025-09-22</t>
  </si>
  <si>
    <t>이사회 개최 관련 석찬</t>
  </si>
  <si>
    <t>2025-09-25</t>
  </si>
  <si>
    <t>레포츠사업부 윤** 주임 차남 결혼 경조사 화환</t>
  </si>
  <si>
    <t>2025-09-26</t>
  </si>
  <si>
    <t>기자 간담회</t>
  </si>
  <si>
    <t>2025년 2/4분기 기관업무추진비 집행내역(사장)</t>
    <phoneticPr fontId="2" type="noConversion"/>
  </si>
  <si>
    <t>23건</t>
    <phoneticPr fontId="2" type="noConversion"/>
  </si>
  <si>
    <t>4월</t>
    <phoneticPr fontId="2" type="noConversion"/>
  </si>
  <si>
    <t>간담회 5건</t>
    <phoneticPr fontId="2" type="noConversion"/>
  </si>
  <si>
    <t>5월</t>
    <phoneticPr fontId="2" type="noConversion"/>
  </si>
  <si>
    <t>물품구입 3건</t>
    <phoneticPr fontId="2" type="noConversion"/>
  </si>
  <si>
    <t>6월</t>
    <phoneticPr fontId="2" type="noConversion"/>
  </si>
  <si>
    <t>6건</t>
    <phoneticPr fontId="2" type="noConversion"/>
  </si>
  <si>
    <t>2025-04-03</t>
  </si>
  <si>
    <t>제4기 주니어보드 발대식</t>
  </si>
  <si>
    <t>2025-04-11</t>
  </si>
  <si>
    <t>공사-LH 업무 협의 간담회</t>
  </si>
  <si>
    <t>원미산 진달래 동산 상춘객 대응 직원 격려</t>
  </si>
  <si>
    <t>2025-04-21</t>
  </si>
  <si>
    <t>경영평가 수검 관련 업무협의 간담회</t>
  </si>
  <si>
    <t>감사 법률 자문 간담회</t>
  </si>
  <si>
    <t>안양도시공사 제4대 사장 취임 경조사 화분</t>
  </si>
  <si>
    <t>2025-04-22</t>
  </si>
  <si>
    <t>부가가치세 조세심판청구 업무협의 간담회</t>
  </si>
  <si>
    <t>2025-04-28</t>
  </si>
  <si>
    <t>경영평가 본심사 TF 및 현장수검 관련자 노고 격려</t>
  </si>
  <si>
    <t>2025-04-30</t>
  </si>
  <si>
    <t>산불피해 복구활동 참여인원 격려</t>
  </si>
  <si>
    <t>2025-05-07</t>
  </si>
  <si>
    <t>2025-05-12</t>
  </si>
  <si>
    <t>체육사업부 이** 대리 모친 별세 경조사 화환</t>
  </si>
  <si>
    <t>2025-05-13</t>
  </si>
  <si>
    <t>레포츠사업부 전** 주임 결혼 경조사 화환</t>
  </si>
  <si>
    <t>2025-05-14</t>
  </si>
  <si>
    <t>산업안전 업무 협의 간담회</t>
  </si>
  <si>
    <t>2025-05-19</t>
  </si>
  <si>
    <t>2025년 단체협약 체결에 따른 후속 조치 간담회</t>
  </si>
  <si>
    <t>2025-05-26</t>
  </si>
  <si>
    <t>2025-05-28</t>
  </si>
  <si>
    <t>임원실 회의용 생수 구입</t>
  </si>
  <si>
    <t>2025-05-30</t>
  </si>
  <si>
    <t>이사회 개최 관련 오찬</t>
  </si>
  <si>
    <t>2025-06-13</t>
  </si>
  <si>
    <t>성남도시개발공사 제6대 사장 취임 경조사 화분</t>
  </si>
  <si>
    <t>송내국민체육센터 개관 관련 업무협의 간담회</t>
  </si>
  <si>
    <t>2025-06-18</t>
  </si>
  <si>
    <t>주차사업부 김** 주임 결혼 경조사 화환</t>
  </si>
  <si>
    <t>2025-06-19</t>
  </si>
  <si>
    <t>2025-06-26</t>
  </si>
  <si>
    <t xml:space="preserve">경영지원부 총무팀 직원 격려 </t>
  </si>
  <si>
    <t>2025-06-30</t>
  </si>
  <si>
    <t>현안 업무 관련 경영지원부 직원 격려</t>
  </si>
  <si>
    <t>건수 / 6건</t>
    <phoneticPr fontId="2" type="noConversion"/>
  </si>
  <si>
    <t>2025년 1/4분기 기관업무추진비 집행내역(사장)</t>
    <phoneticPr fontId="2" type="noConversion"/>
  </si>
  <si>
    <t>32건</t>
    <phoneticPr fontId="2" type="noConversion"/>
  </si>
  <si>
    <t>1월</t>
    <phoneticPr fontId="2" type="noConversion"/>
  </si>
  <si>
    <t>5건</t>
    <phoneticPr fontId="2" type="noConversion"/>
  </si>
  <si>
    <t>2월</t>
    <phoneticPr fontId="2" type="noConversion"/>
  </si>
  <si>
    <t>경조사 5건</t>
    <phoneticPr fontId="2" type="noConversion"/>
  </si>
  <si>
    <t>3월</t>
    <phoneticPr fontId="2" type="noConversion"/>
  </si>
  <si>
    <t>간담회 6건</t>
    <phoneticPr fontId="2" type="noConversion"/>
  </si>
  <si>
    <t>경조사 9건</t>
    <phoneticPr fontId="2" type="noConversion"/>
  </si>
  <si>
    <t>16건</t>
    <phoneticPr fontId="2" type="noConversion"/>
  </si>
  <si>
    <t>2025-01-16</t>
  </si>
  <si>
    <t>주거복지 현안 업무 협의 간담회</t>
    <phoneticPr fontId="2" type="noConversion"/>
  </si>
  <si>
    <t>산업안전 현안 업무 협의 간담회</t>
    <phoneticPr fontId="2" type="noConversion"/>
  </si>
  <si>
    <t>스마트도시사업부 조** 차장 빙부 별세 경조사 화환</t>
    <phoneticPr fontId="2" type="noConversion"/>
  </si>
  <si>
    <t>기획감사실 임** 주임 결혼 경조사 화환</t>
    <phoneticPr fontId="2" type="noConversion"/>
  </si>
  <si>
    <t>2025-01-23</t>
  </si>
  <si>
    <t>건수 / 5건</t>
    <phoneticPr fontId="2" type="noConversion"/>
  </si>
  <si>
    <t>2025-02-03</t>
  </si>
  <si>
    <t>레포츠사업부 조** 대리 부친 별세 경조사 지급</t>
    <phoneticPr fontId="2" type="noConversion"/>
  </si>
  <si>
    <t>2025-02-06</t>
  </si>
  <si>
    <t>대행사업비 부가세 조세심판청구 관련 간담회</t>
    <phoneticPr fontId="2" type="noConversion"/>
  </si>
  <si>
    <t>역곡·대장지구 현장점검 직원격려</t>
    <phoneticPr fontId="2" type="noConversion"/>
  </si>
  <si>
    <t>수원도시공사 허** 사장 모친 별세 경조사 화환</t>
    <phoneticPr fontId="2" type="noConversion"/>
  </si>
  <si>
    <t>기획감사실 한** 팀장 모친 별세 경조사 화환</t>
    <phoneticPr fontId="2" type="noConversion"/>
  </si>
  <si>
    <t>2025-02-14</t>
  </si>
  <si>
    <t>도시정비 업무 협의 간담회</t>
    <phoneticPr fontId="2" type="noConversion"/>
  </si>
  <si>
    <t>한국만화영상진흥원 신임 원장 취임 경조사 화분</t>
    <phoneticPr fontId="2" type="noConversion"/>
  </si>
  <si>
    <t>2025-02-18</t>
  </si>
  <si>
    <t>산재 관련 현장점검 및 업무 간담회</t>
    <phoneticPr fontId="2" type="noConversion"/>
  </si>
  <si>
    <t>스마트도시사업부 김** 주임 장녀 결혼 경조사 화환</t>
    <phoneticPr fontId="2" type="noConversion"/>
  </si>
  <si>
    <t>2025-02-28</t>
  </si>
  <si>
    <t>이사회 개최 관련 오찬</t>
    <phoneticPr fontId="2" type="noConversion"/>
  </si>
  <si>
    <t>2025-03-07</t>
  </si>
  <si>
    <t>스마트도시사업부 이** 대리 부친 별세 경조사 지급</t>
    <phoneticPr fontId="2" type="noConversion"/>
  </si>
  <si>
    <t>2025-03-11</t>
  </si>
  <si>
    <t>2025년 지방공기업 경영평가 대비 중간 연찬회</t>
    <phoneticPr fontId="2" type="noConversion"/>
  </si>
  <si>
    <t>산업안전 업무 협의 간담회</t>
    <phoneticPr fontId="2" type="noConversion"/>
  </si>
  <si>
    <t xml:space="preserve">체육사업부 김** 과장 빙부 별세 경조사 지급 </t>
    <phoneticPr fontId="2" type="noConversion"/>
  </si>
  <si>
    <t>공사-LH 업무 협의 간담회</t>
    <phoneticPr fontId="2" type="noConversion"/>
  </si>
  <si>
    <t>공공사업부 권** 주임 빙부 별세 경조사 화환</t>
    <phoneticPr fontId="2" type="noConversion"/>
  </si>
  <si>
    <t>2025-03-14</t>
  </si>
  <si>
    <t xml:space="preserve"> 2025년 지방공기업 경영평가 대비 최종 연찬회</t>
    <phoneticPr fontId="2" type="noConversion"/>
  </si>
  <si>
    <t>2025-03-17</t>
  </si>
  <si>
    <t>주차사업부 윤** 주임 부친 별세 경조사 지급</t>
    <phoneticPr fontId="2" type="noConversion"/>
  </si>
  <si>
    <t>2025-03-19</t>
  </si>
  <si>
    <t>공공사업부 유** 주임 모친 별세 경조사 화환</t>
    <phoneticPr fontId="2" type="noConversion"/>
  </si>
  <si>
    <t>주차사업부 강** 대리 빙부 별세 경조사 화환</t>
    <phoneticPr fontId="2" type="noConversion"/>
  </si>
  <si>
    <t>2025-03-24</t>
  </si>
  <si>
    <t>경영실적보고서 최종 점검 간담회</t>
    <phoneticPr fontId="2" type="noConversion"/>
  </si>
  <si>
    <t>화성도시공사 제8대 사장 취임 경조사 화분</t>
    <phoneticPr fontId="2" type="noConversion"/>
  </si>
  <si>
    <t>2025-03-28</t>
  </si>
  <si>
    <t>경영지원부 김** 주임 결혼 경조사 지급</t>
    <phoneticPr fontId="2" type="noConversion"/>
  </si>
  <si>
    <t>임원실 운영물품 구입 지급</t>
    <phoneticPr fontId="2" type="noConversion"/>
  </si>
  <si>
    <t>공공사업부 신** 주임 모친 별세 경조사 지급</t>
    <phoneticPr fontId="2" type="noConversion"/>
  </si>
  <si>
    <t>2025-03-31</t>
  </si>
  <si>
    <t>건수 / 16건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</si>
</sst>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i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1" fontId="3" fillId="2" borderId="6" xfId="1" applyFont="1" applyFill="1" applyBorder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76" fontId="0" fillId="3" borderId="14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3" fontId="5" fillId="3" borderId="5" xfId="1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41" fontId="4" fillId="2" borderId="21" xfId="1" applyFont="1" applyFill="1" applyBorder="1" applyAlignment="1">
      <alignment horizontal="center" vertical="center"/>
    </xf>
    <xf numFmtId="41" fontId="3" fillId="2" borderId="20" xfId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41" fontId="11" fillId="0" borderId="22" xfId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" fontId="3" fillId="3" borderId="26" xfId="0" applyNumberFormat="1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41" fontId="11" fillId="0" borderId="33" xfId="1" applyFont="1" applyFill="1" applyBorder="1" applyAlignment="1">
      <alignment horizontal="center" vertical="center"/>
    </xf>
    <xf numFmtId="41" fontId="11" fillId="0" borderId="20" xfId="1" applyFont="1" applyFill="1" applyBorder="1" applyAlignment="1">
      <alignment horizontal="center" vertical="center"/>
    </xf>
    <xf numFmtId="41" fontId="10" fillId="0" borderId="20" xfId="1" applyFont="1" applyFill="1" applyBorder="1" applyAlignment="1">
      <alignment horizontal="center" vertical="center"/>
    </xf>
    <xf numFmtId="14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41" fontId="3" fillId="0" borderId="26" xfId="1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14" fontId="10" fillId="0" borderId="30" xfId="0" applyNumberFormat="1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14" fontId="10" fillId="0" borderId="20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41" fontId="3" fillId="0" borderId="14" xfId="1" applyFont="1" applyFill="1" applyBorder="1" applyAlignment="1">
      <alignment horizontal="center" vertical="center"/>
    </xf>
    <xf numFmtId="41" fontId="3" fillId="0" borderId="6" xfId="1" applyFont="1" applyFill="1" applyBorder="1" applyAlignment="1">
      <alignment horizontal="center" vertical="center"/>
    </xf>
    <xf numFmtId="41" fontId="3" fillId="0" borderId="20" xfId="1" applyFont="1" applyFill="1" applyBorder="1" applyAlignment="1">
      <alignment horizontal="center" vertical="center"/>
    </xf>
    <xf numFmtId="14" fontId="10" fillId="0" borderId="28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10" fillId="0" borderId="33" xfId="0" applyNumberFormat="1" applyFont="1" applyFill="1" applyBorder="1" applyAlignment="1">
      <alignment horizontal="center" vertical="center"/>
    </xf>
    <xf numFmtId="14" fontId="10" fillId="0" borderId="35" xfId="0" applyNumberFormat="1" applyFont="1" applyFill="1" applyBorder="1" applyAlignment="1">
      <alignment horizontal="center" vertical="center"/>
    </xf>
    <xf numFmtId="41" fontId="11" fillId="0" borderId="33" xfId="1" applyFont="1" applyFill="1" applyBorder="1" applyAlignment="1">
      <alignment horizontal="center" vertical="center"/>
    </xf>
    <xf numFmtId="41" fontId="11" fillId="0" borderId="35" xfId="1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right" vertical="center"/>
    </xf>
    <xf numFmtId="14" fontId="10" fillId="0" borderId="30" xfId="0" applyNumberFormat="1" applyFont="1" applyFill="1" applyBorder="1" applyAlignment="1">
      <alignment horizontal="center" vertical="center"/>
    </xf>
    <xf numFmtId="14" fontId="10" fillId="0" borderId="29" xfId="0" applyNumberFormat="1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41" fontId="11" fillId="0" borderId="34" xfId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3" fontId="4" fillId="2" borderId="35" xfId="0" applyNumberFormat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0" fillId="3" borderId="35" xfId="0" applyNumberForma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3" fontId="4" fillId="2" borderId="26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14" fontId="10" fillId="0" borderId="26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41" fontId="11" fillId="0" borderId="21" xfId="1" applyFont="1" applyFill="1" applyBorder="1" applyAlignment="1">
      <alignment horizontal="center" vertical="center"/>
    </xf>
    <xf numFmtId="41" fontId="11" fillId="0" borderId="26" xfId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14" fontId="4" fillId="2" borderId="26" xfId="0" applyNumberFormat="1" applyFont="1" applyFill="1" applyBorder="1" applyAlignment="1">
      <alignment horizontal="center" vertical="center"/>
    </xf>
    <xf numFmtId="41" fontId="3" fillId="2" borderId="26" xfId="1" applyFont="1" applyFill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1" fillId="0" borderId="22" xfId="1" applyNumberFormat="1" applyFont="1" applyFill="1" applyBorder="1" applyAlignment="1">
      <alignment horizontal="center" vertical="center"/>
    </xf>
    <xf numFmtId="41" fontId="3" fillId="3" borderId="26" xfId="1" applyFont="1" applyFill="1" applyBorder="1" applyAlignment="1">
      <alignment horizontal="center" vertical="center"/>
    </xf>
    <xf numFmtId="0" fontId="11" fillId="0" borderId="39" xfId="1" applyNumberFormat="1" applyFont="1" applyFill="1" applyBorder="1" applyAlignment="1">
      <alignment horizontal="center" vertical="center"/>
    </xf>
    <xf numFmtId="41" fontId="3" fillId="3" borderId="20" xfId="1" applyFont="1" applyFill="1" applyBorder="1" applyAlignment="1">
      <alignment horizontal="center" vertical="center"/>
    </xf>
    <xf numFmtId="14" fontId="4" fillId="2" borderId="20" xfId="0" applyNumberFormat="1" applyFont="1" applyFill="1" applyBorder="1" applyAlignment="1">
      <alignment horizontal="center" vertical="center"/>
    </xf>
    <xf numFmtId="14" fontId="10" fillId="0" borderId="20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176" fontId="0" fillId="3" borderId="20" xfId="0" applyNumberForma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" fontId="3" fillId="3" borderId="20" xfId="0" applyNumberFormat="1" applyFont="1" applyFill="1" applyBorder="1" applyAlignment="1">
      <alignment horizontal="center" vertical="center"/>
    </xf>
    <xf numFmtId="14" fontId="10" fillId="0" borderId="29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41" fontId="11" fillId="0" borderId="39" xfId="1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41" fontId="10" fillId="0" borderId="43" xfId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41" fontId="11" fillId="0" borderId="43" xfId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41" fontId="11" fillId="0" borderId="44" xfId="1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14" fontId="10" fillId="0" borderId="46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41" fontId="11" fillId="0" borderId="48" xfId="1" applyFont="1" applyFill="1" applyBorder="1" applyAlignment="1">
      <alignment horizontal="center" vertical="center"/>
    </xf>
    <xf numFmtId="41" fontId="10" fillId="0" borderId="48" xfId="1" applyFont="1" applyFill="1" applyBorder="1" applyAlignment="1">
      <alignment horizontal="center" vertical="center"/>
    </xf>
    <xf numFmtId="14" fontId="4" fillId="2" borderId="45" xfId="0" applyNumberFormat="1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41" fontId="3" fillId="2" borderId="45" xfId="1" applyFont="1" applyFill="1" applyBorder="1" applyAlignment="1">
      <alignment horizontal="center" vertical="center"/>
    </xf>
    <xf numFmtId="41" fontId="3" fillId="3" borderId="45" xfId="1" applyFont="1" applyFill="1" applyBorder="1" applyAlignment="1">
      <alignment horizontal="center" vertical="center"/>
    </xf>
    <xf numFmtId="41" fontId="3" fillId="3" borderId="14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8F76-37F1-4266-B5AF-9CFA81DC4EFA}">
  <dimension ref="A1:D17"/>
  <sheetViews>
    <sheetView tabSelected="1" workbookViewId="0">
      <selection sqref="A1:F1"/>
    </sheetView>
  </sheetViews>
  <sheetFormatPr defaultRowHeight="16.5"/>
  <cols>
    <col min="1" max="4" width="17.625" customWidth="1"/>
  </cols>
  <sheetData>
    <row r="1" spans="1:4" ht="33.75" customHeight="1">
      <c r="A1" s="63" t="s">
        <v>205</v>
      </c>
      <c r="B1" s="63"/>
      <c r="C1" s="63"/>
      <c r="D1" s="63"/>
    </row>
    <row r="2" spans="1:4" ht="33.75" customHeight="1" thickBot="1">
      <c r="C2" s="64" t="s">
        <v>7</v>
      </c>
      <c r="D2" s="64"/>
    </row>
    <row r="3" spans="1:4" ht="33.75" customHeight="1" thickBot="1">
      <c r="A3" s="19" t="s">
        <v>6</v>
      </c>
      <c r="B3" s="18" t="s">
        <v>5</v>
      </c>
      <c r="C3" s="18" t="s">
        <v>4</v>
      </c>
      <c r="D3" s="17" t="s">
        <v>3</v>
      </c>
    </row>
    <row r="4" spans="1:4" ht="33.75" customHeight="1" thickTop="1">
      <c r="A4" s="127" t="s">
        <v>2</v>
      </c>
      <c r="B4" s="15" t="s">
        <v>206</v>
      </c>
      <c r="C4" s="14">
        <f>C8+C13+C17</f>
        <v>4397</v>
      </c>
      <c r="D4" s="13"/>
    </row>
    <row r="5" spans="1:4" ht="33.75" customHeight="1">
      <c r="A5" s="65" t="s">
        <v>207</v>
      </c>
      <c r="B5" s="108" t="s">
        <v>93</v>
      </c>
      <c r="C5" s="29">
        <v>92</v>
      </c>
      <c r="D5" s="27"/>
    </row>
    <row r="6" spans="1:4" ht="33.75" customHeight="1">
      <c r="A6" s="66"/>
      <c r="B6" s="108" t="s">
        <v>83</v>
      </c>
      <c r="C6" s="29">
        <v>160</v>
      </c>
      <c r="D6" s="27"/>
    </row>
    <row r="7" spans="1:4" ht="33.75" customHeight="1">
      <c r="A7" s="66"/>
      <c r="B7" s="114" t="s">
        <v>1</v>
      </c>
      <c r="C7" s="109">
        <v>472</v>
      </c>
      <c r="D7" s="110"/>
    </row>
    <row r="8" spans="1:4" ht="33.75" customHeight="1">
      <c r="A8" s="111" t="s">
        <v>0</v>
      </c>
      <c r="B8" s="33" t="s">
        <v>208</v>
      </c>
      <c r="C8" s="112">
        <f>SUM(C5:C7)</f>
        <v>724</v>
      </c>
      <c r="D8" s="113"/>
    </row>
    <row r="9" spans="1:4" ht="33.75" customHeight="1">
      <c r="A9" s="65" t="s">
        <v>209</v>
      </c>
      <c r="B9" s="108" t="s">
        <v>85</v>
      </c>
      <c r="C9" s="115">
        <v>72</v>
      </c>
      <c r="D9" s="110"/>
    </row>
    <row r="10" spans="1:4" ht="33.75" customHeight="1">
      <c r="A10" s="66"/>
      <c r="B10" s="114" t="s">
        <v>101</v>
      </c>
      <c r="C10" s="115">
        <v>625</v>
      </c>
      <c r="D10" s="110"/>
    </row>
    <row r="11" spans="1:4" ht="33.75" customHeight="1">
      <c r="A11" s="66"/>
      <c r="B11" s="108" t="s">
        <v>210</v>
      </c>
      <c r="C11" s="115">
        <v>370</v>
      </c>
      <c r="D11" s="110"/>
    </row>
    <row r="12" spans="1:4" ht="33.75" customHeight="1">
      <c r="A12" s="67"/>
      <c r="B12" s="114" t="s">
        <v>1</v>
      </c>
      <c r="C12" s="32">
        <v>395</v>
      </c>
      <c r="D12" s="41"/>
    </row>
    <row r="13" spans="1:4" ht="33.75" customHeight="1">
      <c r="A13" s="10" t="s">
        <v>0</v>
      </c>
      <c r="B13" s="88" t="s">
        <v>81</v>
      </c>
      <c r="C13" s="89">
        <f>SUM(C9:C12)</f>
        <v>1462</v>
      </c>
      <c r="D13" s="90"/>
    </row>
    <row r="14" spans="1:4" ht="33.75" customHeight="1">
      <c r="A14" s="66" t="s">
        <v>211</v>
      </c>
      <c r="B14" s="91" t="s">
        <v>212</v>
      </c>
      <c r="C14" s="6">
        <v>1197</v>
      </c>
      <c r="D14" s="5"/>
    </row>
    <row r="15" spans="1:4" ht="33.75" customHeight="1">
      <c r="A15" s="66"/>
      <c r="B15" s="91" t="s">
        <v>213</v>
      </c>
      <c r="C15" s="6">
        <v>550</v>
      </c>
      <c r="D15" s="5"/>
    </row>
    <row r="16" spans="1:4" ht="33.75" customHeight="1">
      <c r="A16" s="67"/>
      <c r="B16" s="91" t="s">
        <v>1</v>
      </c>
      <c r="C16" s="6">
        <v>464</v>
      </c>
      <c r="D16" s="5"/>
    </row>
    <row r="17" spans="1:4" ht="33.75" customHeight="1" thickBot="1">
      <c r="A17" s="4" t="s">
        <v>0</v>
      </c>
      <c r="B17" s="3" t="s">
        <v>214</v>
      </c>
      <c r="C17" s="2">
        <f>SUM(C14:C16)</f>
        <v>2211</v>
      </c>
      <c r="D17" s="1"/>
    </row>
  </sheetData>
  <mergeCells count="5">
    <mergeCell ref="A1:D1"/>
    <mergeCell ref="C2:D2"/>
    <mergeCell ref="A5:A7"/>
    <mergeCell ref="A9:A12"/>
    <mergeCell ref="A14:A1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B2BF5-0452-48FC-9FB9-CCD071950C57}">
  <dimension ref="A1:F38"/>
  <sheetViews>
    <sheetView zoomScaleNormal="100" workbookViewId="0">
      <selection sqref="A1:F1"/>
    </sheetView>
  </sheetViews>
  <sheetFormatPr defaultRowHeight="16.5"/>
  <cols>
    <col min="1" max="1" width="12.75" style="20" bestFit="1" customWidth="1"/>
    <col min="2" max="2" width="60.625" style="20" customWidth="1"/>
    <col min="3" max="3" width="12.625" style="20" customWidth="1"/>
    <col min="4" max="6" width="12.625" customWidth="1"/>
  </cols>
  <sheetData>
    <row r="1" spans="1:6" ht="23.25" customHeight="1">
      <c r="A1" s="74" t="s">
        <v>205</v>
      </c>
      <c r="B1" s="74"/>
      <c r="C1" s="74"/>
      <c r="D1" s="74"/>
      <c r="E1" s="74"/>
      <c r="F1" s="74"/>
    </row>
    <row r="2" spans="1:6" ht="23.25" customHeight="1">
      <c r="A2" s="25"/>
      <c r="B2" s="25"/>
      <c r="C2" s="25"/>
      <c r="D2" s="75"/>
      <c r="E2" s="75"/>
      <c r="F2" s="75"/>
    </row>
    <row r="3" spans="1:6" s="21" customFormat="1" ht="23.25" customHeight="1">
      <c r="A3" s="88" t="s">
        <v>11</v>
      </c>
      <c r="B3" s="88" t="s">
        <v>10</v>
      </c>
      <c r="C3" s="88" t="s">
        <v>12</v>
      </c>
      <c r="D3" s="34" t="s">
        <v>13</v>
      </c>
      <c r="E3" s="88" t="s">
        <v>14</v>
      </c>
      <c r="F3" s="88" t="s">
        <v>9</v>
      </c>
    </row>
    <row r="4" spans="1:6" s="21" customFormat="1" ht="23.25" customHeight="1">
      <c r="A4" s="99" t="s">
        <v>215</v>
      </c>
      <c r="B4" s="121" t="s">
        <v>216</v>
      </c>
      <c r="C4" s="118">
        <v>4</v>
      </c>
      <c r="D4" s="128">
        <v>44000</v>
      </c>
      <c r="E4" s="128" t="s">
        <v>41</v>
      </c>
      <c r="F4" s="129"/>
    </row>
    <row r="5" spans="1:6" s="21" customFormat="1" ht="23.25" customHeight="1">
      <c r="A5" s="130" t="s">
        <v>215</v>
      </c>
      <c r="B5" s="131" t="s">
        <v>217</v>
      </c>
      <c r="C5" s="132">
        <v>4</v>
      </c>
      <c r="D5" s="133">
        <v>48000</v>
      </c>
      <c r="E5" s="128" t="s">
        <v>41</v>
      </c>
      <c r="F5" s="129"/>
    </row>
    <row r="6" spans="1:6" s="21" customFormat="1" ht="23.25" customHeight="1">
      <c r="A6" s="130" t="s">
        <v>215</v>
      </c>
      <c r="B6" s="131" t="s">
        <v>218</v>
      </c>
      <c r="C6" s="132">
        <v>1</v>
      </c>
      <c r="D6" s="134">
        <v>80000</v>
      </c>
      <c r="E6" s="128" t="s">
        <v>41</v>
      </c>
      <c r="F6" s="129"/>
    </row>
    <row r="7" spans="1:6" s="21" customFormat="1" ht="23.25" customHeight="1">
      <c r="A7" s="130" t="s">
        <v>215</v>
      </c>
      <c r="B7" s="131" t="s">
        <v>219</v>
      </c>
      <c r="C7" s="132">
        <v>1</v>
      </c>
      <c r="D7" s="133">
        <v>80000</v>
      </c>
      <c r="E7" s="128" t="s">
        <v>41</v>
      </c>
      <c r="F7" s="129"/>
    </row>
    <row r="8" spans="1:6" s="21" customFormat="1" ht="23.25" customHeight="1">
      <c r="A8" s="130" t="s">
        <v>220</v>
      </c>
      <c r="B8" s="131" t="s">
        <v>35</v>
      </c>
      <c r="C8" s="132" t="s">
        <v>42</v>
      </c>
      <c r="D8" s="133">
        <v>471855</v>
      </c>
      <c r="E8" s="128" t="s">
        <v>41</v>
      </c>
      <c r="F8" s="129"/>
    </row>
    <row r="9" spans="1:6" s="21" customFormat="1" ht="23.25" customHeight="1">
      <c r="A9" s="135" t="s">
        <v>8</v>
      </c>
      <c r="B9" s="136" t="s">
        <v>221</v>
      </c>
      <c r="C9" s="136"/>
      <c r="D9" s="35">
        <f>SUM(D4:D8)</f>
        <v>723855</v>
      </c>
      <c r="E9" s="137"/>
      <c r="F9" s="137"/>
    </row>
    <row r="10" spans="1:6" s="21" customFormat="1" ht="23.25" customHeight="1">
      <c r="A10" s="130" t="s">
        <v>222</v>
      </c>
      <c r="B10" s="131" t="s">
        <v>223</v>
      </c>
      <c r="C10" s="118">
        <v>1</v>
      </c>
      <c r="D10" s="128">
        <v>50000</v>
      </c>
      <c r="E10" s="128" t="s">
        <v>40</v>
      </c>
      <c r="F10" s="102"/>
    </row>
    <row r="11" spans="1:6" s="21" customFormat="1" ht="23.25" customHeight="1">
      <c r="A11" s="130" t="s">
        <v>224</v>
      </c>
      <c r="B11" s="131" t="s">
        <v>225</v>
      </c>
      <c r="C11" s="118">
        <v>5</v>
      </c>
      <c r="D11" s="119">
        <v>72000</v>
      </c>
      <c r="E11" s="128" t="s">
        <v>41</v>
      </c>
      <c r="F11" s="102"/>
    </row>
    <row r="12" spans="1:6" s="21" customFormat="1" ht="23.25" customHeight="1">
      <c r="A12" s="130" t="s">
        <v>224</v>
      </c>
      <c r="B12" s="131" t="s">
        <v>226</v>
      </c>
      <c r="C12" s="118">
        <v>4</v>
      </c>
      <c r="D12" s="119">
        <v>72000</v>
      </c>
      <c r="E12" s="128" t="s">
        <v>41</v>
      </c>
      <c r="F12" s="138"/>
    </row>
    <row r="13" spans="1:6" s="21" customFormat="1" ht="23.25" customHeight="1">
      <c r="A13" s="130" t="s">
        <v>224</v>
      </c>
      <c r="B13" s="131" t="s">
        <v>227</v>
      </c>
      <c r="C13" s="118">
        <v>1</v>
      </c>
      <c r="D13" s="119">
        <v>80000</v>
      </c>
      <c r="E13" s="128" t="s">
        <v>41</v>
      </c>
      <c r="F13" s="138"/>
    </row>
    <row r="14" spans="1:6" s="21" customFormat="1" ht="23.25" customHeight="1">
      <c r="A14" s="130" t="s">
        <v>224</v>
      </c>
      <c r="B14" s="131" t="s">
        <v>228</v>
      </c>
      <c r="C14" s="118">
        <v>1</v>
      </c>
      <c r="D14" s="119">
        <v>80000</v>
      </c>
      <c r="E14" s="128" t="s">
        <v>41</v>
      </c>
      <c r="F14" s="138"/>
    </row>
    <row r="15" spans="1:6" s="21" customFormat="1" ht="23.25" customHeight="1">
      <c r="A15" s="130" t="s">
        <v>229</v>
      </c>
      <c r="B15" s="131" t="s">
        <v>230</v>
      </c>
      <c r="C15" s="118">
        <v>10</v>
      </c>
      <c r="D15" s="119">
        <v>63000</v>
      </c>
      <c r="E15" s="128" t="s">
        <v>41</v>
      </c>
      <c r="F15" s="138"/>
    </row>
    <row r="16" spans="1:6" s="21" customFormat="1" ht="23.25" customHeight="1">
      <c r="A16" s="130" t="s">
        <v>229</v>
      </c>
      <c r="B16" s="131" t="s">
        <v>231</v>
      </c>
      <c r="C16" s="118">
        <v>1</v>
      </c>
      <c r="D16" s="119">
        <v>80000</v>
      </c>
      <c r="E16" s="128" t="s">
        <v>40</v>
      </c>
      <c r="F16" s="138"/>
    </row>
    <row r="17" spans="1:6" s="21" customFormat="1" ht="23.25" customHeight="1">
      <c r="A17" s="130" t="s">
        <v>232</v>
      </c>
      <c r="B17" s="131" t="s">
        <v>233</v>
      </c>
      <c r="C17" s="118">
        <v>7</v>
      </c>
      <c r="D17" s="119">
        <v>142700</v>
      </c>
      <c r="E17" s="128" t="s">
        <v>41</v>
      </c>
      <c r="F17" s="138"/>
    </row>
    <row r="18" spans="1:6" s="21" customFormat="1" ht="23.25" customHeight="1">
      <c r="A18" s="130" t="s">
        <v>232</v>
      </c>
      <c r="B18" s="131" t="s">
        <v>35</v>
      </c>
      <c r="C18" s="118" t="s">
        <v>42</v>
      </c>
      <c r="D18" s="119">
        <v>394924</v>
      </c>
      <c r="E18" s="128" t="s">
        <v>41</v>
      </c>
      <c r="F18" s="102"/>
    </row>
    <row r="19" spans="1:6" s="21" customFormat="1" ht="23.25" customHeight="1">
      <c r="A19" s="130" t="s">
        <v>232</v>
      </c>
      <c r="B19" s="131" t="s">
        <v>234</v>
      </c>
      <c r="C19" s="132">
        <v>1</v>
      </c>
      <c r="D19" s="133">
        <v>80000</v>
      </c>
      <c r="E19" s="128" t="s">
        <v>40</v>
      </c>
      <c r="F19" s="102"/>
    </row>
    <row r="20" spans="1:6" s="21" customFormat="1" ht="23.25" customHeight="1">
      <c r="A20" s="130" t="s">
        <v>235</v>
      </c>
      <c r="B20" s="131" t="s">
        <v>236</v>
      </c>
      <c r="C20" s="132">
        <v>12</v>
      </c>
      <c r="D20" s="133">
        <v>347000</v>
      </c>
      <c r="E20" s="128" t="s">
        <v>41</v>
      </c>
      <c r="F20" s="102"/>
    </row>
    <row r="21" spans="1:6" s="21" customFormat="1" ht="23.25" customHeight="1">
      <c r="A21" s="97" t="s">
        <v>8</v>
      </c>
      <c r="B21" s="88" t="s">
        <v>80</v>
      </c>
      <c r="C21" s="88"/>
      <c r="D21" s="35">
        <f>SUM(D10:D20)</f>
        <v>1461624</v>
      </c>
      <c r="E21" s="98"/>
      <c r="F21" s="98"/>
    </row>
    <row r="22" spans="1:6" s="21" customFormat="1" ht="23.25" customHeight="1">
      <c r="A22" s="130" t="s">
        <v>237</v>
      </c>
      <c r="B22" s="131" t="s">
        <v>238</v>
      </c>
      <c r="C22" s="118">
        <v>1</v>
      </c>
      <c r="D22" s="119">
        <v>50000</v>
      </c>
      <c r="E22" s="128" t="s">
        <v>40</v>
      </c>
      <c r="F22" s="102"/>
    </row>
    <row r="23" spans="1:6" s="21" customFormat="1" ht="23.25" customHeight="1">
      <c r="A23" s="130" t="s">
        <v>239</v>
      </c>
      <c r="B23" s="131" t="s">
        <v>240</v>
      </c>
      <c r="C23" s="118">
        <v>12</v>
      </c>
      <c r="D23" s="119">
        <v>184400</v>
      </c>
      <c r="E23" s="128" t="s">
        <v>41</v>
      </c>
      <c r="F23" s="102"/>
    </row>
    <row r="24" spans="1:6" s="21" customFormat="1" ht="23.25" customHeight="1">
      <c r="A24" s="130" t="s">
        <v>239</v>
      </c>
      <c r="B24" s="131" t="s">
        <v>241</v>
      </c>
      <c r="C24" s="118">
        <v>4</v>
      </c>
      <c r="D24" s="119">
        <v>108000</v>
      </c>
      <c r="E24" s="128" t="s">
        <v>41</v>
      </c>
      <c r="F24" s="102"/>
    </row>
    <row r="25" spans="1:6" s="21" customFormat="1" ht="23.25" customHeight="1">
      <c r="A25" s="130" t="s">
        <v>239</v>
      </c>
      <c r="B25" s="131" t="s">
        <v>242</v>
      </c>
      <c r="C25" s="118">
        <v>1</v>
      </c>
      <c r="D25" s="119">
        <v>50000</v>
      </c>
      <c r="E25" s="128" t="s">
        <v>40</v>
      </c>
      <c r="F25" s="102"/>
    </row>
    <row r="26" spans="1:6" s="21" customFormat="1" ht="23.25" customHeight="1">
      <c r="A26" s="130" t="s">
        <v>239</v>
      </c>
      <c r="B26" s="131" t="s">
        <v>243</v>
      </c>
      <c r="C26" s="118">
        <v>5</v>
      </c>
      <c r="D26" s="119">
        <v>108000</v>
      </c>
      <c r="E26" s="128" t="s">
        <v>41</v>
      </c>
      <c r="F26" s="102"/>
    </row>
    <row r="27" spans="1:6" s="21" customFormat="1" ht="23.25" customHeight="1">
      <c r="A27" s="130" t="s">
        <v>239</v>
      </c>
      <c r="B27" s="131" t="s">
        <v>244</v>
      </c>
      <c r="C27" s="118">
        <v>1</v>
      </c>
      <c r="D27" s="119">
        <v>80000</v>
      </c>
      <c r="E27" s="128" t="s">
        <v>40</v>
      </c>
      <c r="F27" s="102"/>
    </row>
    <row r="28" spans="1:6" s="21" customFormat="1" ht="23.25" customHeight="1">
      <c r="A28" s="130" t="s">
        <v>245</v>
      </c>
      <c r="B28" s="131" t="s">
        <v>246</v>
      </c>
      <c r="C28" s="118">
        <v>45</v>
      </c>
      <c r="D28" s="119">
        <v>345000</v>
      </c>
      <c r="E28" s="128" t="s">
        <v>41</v>
      </c>
      <c r="F28" s="102"/>
    </row>
    <row r="29" spans="1:6" s="21" customFormat="1" ht="23.25" customHeight="1">
      <c r="A29" s="130" t="s">
        <v>247</v>
      </c>
      <c r="B29" s="131" t="s">
        <v>248</v>
      </c>
      <c r="C29" s="118">
        <v>1</v>
      </c>
      <c r="D29" s="119">
        <v>50000</v>
      </c>
      <c r="E29" s="128" t="s">
        <v>40</v>
      </c>
      <c r="F29" s="102"/>
    </row>
    <row r="30" spans="1:6" s="21" customFormat="1" ht="23.25" customHeight="1">
      <c r="A30" s="130" t="s">
        <v>249</v>
      </c>
      <c r="B30" s="131" t="s">
        <v>250</v>
      </c>
      <c r="C30" s="118">
        <v>1</v>
      </c>
      <c r="D30" s="119">
        <v>80000</v>
      </c>
      <c r="E30" s="128" t="s">
        <v>40</v>
      </c>
      <c r="F30" s="102"/>
    </row>
    <row r="31" spans="1:6" s="21" customFormat="1" ht="23.25" customHeight="1">
      <c r="A31" s="130" t="s">
        <v>249</v>
      </c>
      <c r="B31" s="131" t="s">
        <v>251</v>
      </c>
      <c r="C31" s="118">
        <v>1</v>
      </c>
      <c r="D31" s="119">
        <v>80000</v>
      </c>
      <c r="E31" s="128" t="s">
        <v>40</v>
      </c>
      <c r="F31" s="102"/>
    </row>
    <row r="32" spans="1:6" s="21" customFormat="1" ht="23.25" customHeight="1">
      <c r="A32" s="130" t="s">
        <v>252</v>
      </c>
      <c r="B32" s="131" t="s">
        <v>253</v>
      </c>
      <c r="C32" s="118">
        <v>4</v>
      </c>
      <c r="D32" s="119">
        <v>72000</v>
      </c>
      <c r="E32" s="128" t="s">
        <v>41</v>
      </c>
      <c r="F32" s="102"/>
    </row>
    <row r="33" spans="1:6" s="21" customFormat="1" ht="23.25" customHeight="1">
      <c r="A33" s="130" t="s">
        <v>252</v>
      </c>
      <c r="B33" s="131" t="s">
        <v>254</v>
      </c>
      <c r="C33" s="118">
        <v>1</v>
      </c>
      <c r="D33" s="119">
        <v>60000</v>
      </c>
      <c r="E33" s="128" t="s">
        <v>40</v>
      </c>
      <c r="F33" s="102"/>
    </row>
    <row r="34" spans="1:6" s="21" customFormat="1" ht="23.25" customHeight="1">
      <c r="A34" s="130" t="s">
        <v>255</v>
      </c>
      <c r="B34" s="131" t="s">
        <v>256</v>
      </c>
      <c r="C34" s="118">
        <v>1</v>
      </c>
      <c r="D34" s="119">
        <v>50000</v>
      </c>
      <c r="E34" s="128" t="s">
        <v>40</v>
      </c>
      <c r="F34" s="139"/>
    </row>
    <row r="35" spans="1:6" s="21" customFormat="1" ht="23.25" customHeight="1">
      <c r="A35" s="130" t="s">
        <v>255</v>
      </c>
      <c r="B35" s="131" t="s">
        <v>257</v>
      </c>
      <c r="C35" s="132" t="s">
        <v>42</v>
      </c>
      <c r="D35" s="133">
        <v>464331</v>
      </c>
      <c r="E35" s="128" t="s">
        <v>41</v>
      </c>
      <c r="F35" s="102"/>
    </row>
    <row r="36" spans="1:6" s="21" customFormat="1" ht="23.25" customHeight="1">
      <c r="A36" s="130" t="s">
        <v>255</v>
      </c>
      <c r="B36" s="131" t="s">
        <v>258</v>
      </c>
      <c r="C36" s="132">
        <v>1</v>
      </c>
      <c r="D36" s="134">
        <v>50000</v>
      </c>
      <c r="E36" s="128" t="s">
        <v>40</v>
      </c>
      <c r="F36" s="102"/>
    </row>
    <row r="37" spans="1:6" s="21" customFormat="1" ht="23.25" customHeight="1">
      <c r="A37" s="130" t="s">
        <v>259</v>
      </c>
      <c r="B37" s="131" t="s">
        <v>236</v>
      </c>
      <c r="C37" s="132">
        <v>17</v>
      </c>
      <c r="D37" s="133">
        <v>380000</v>
      </c>
      <c r="E37" s="128" t="s">
        <v>41</v>
      </c>
      <c r="F37" s="102"/>
    </row>
    <row r="38" spans="1:6" s="21" customFormat="1" ht="23.25" customHeight="1">
      <c r="A38" s="88" t="s">
        <v>8</v>
      </c>
      <c r="B38" s="88" t="s">
        <v>260</v>
      </c>
      <c r="C38" s="88"/>
      <c r="D38" s="35">
        <f>SUM(D22:D37)</f>
        <v>2211731</v>
      </c>
      <c r="E38" s="126"/>
      <c r="F38" s="126"/>
    </row>
  </sheetData>
  <mergeCells count="2">
    <mergeCell ref="A1:F1"/>
    <mergeCell ref="D2:F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CC89E-9B15-4F60-A578-9EBA3C04E999}">
  <dimension ref="A1:D17"/>
  <sheetViews>
    <sheetView workbookViewId="0">
      <selection activeCell="F12" sqref="F12"/>
    </sheetView>
  </sheetViews>
  <sheetFormatPr defaultRowHeight="16.5"/>
  <cols>
    <col min="1" max="4" width="17.625" customWidth="1"/>
  </cols>
  <sheetData>
    <row r="1" spans="1:4" ht="33.75" customHeight="1">
      <c r="A1" s="63" t="s">
        <v>157</v>
      </c>
      <c r="B1" s="63"/>
      <c r="C1" s="63"/>
      <c r="D1" s="63"/>
    </row>
    <row r="2" spans="1:4" ht="33.75" customHeight="1" thickBot="1">
      <c r="C2" s="64" t="s">
        <v>7</v>
      </c>
      <c r="D2" s="64"/>
    </row>
    <row r="3" spans="1:4" ht="33.75" customHeight="1" thickBot="1">
      <c r="A3" s="19" t="s">
        <v>6</v>
      </c>
      <c r="B3" s="18" t="s">
        <v>5</v>
      </c>
      <c r="C3" s="18" t="s">
        <v>4</v>
      </c>
      <c r="D3" s="17" t="s">
        <v>3</v>
      </c>
    </row>
    <row r="4" spans="1:4" ht="33.75" customHeight="1" thickTop="1">
      <c r="A4" s="80" t="s">
        <v>2</v>
      </c>
      <c r="B4" s="15" t="s">
        <v>158</v>
      </c>
      <c r="C4" s="14">
        <f>C8+C12+C17</f>
        <v>4092</v>
      </c>
      <c r="D4" s="13"/>
    </row>
    <row r="5" spans="1:4" ht="33.75" customHeight="1">
      <c r="A5" s="65" t="s">
        <v>159</v>
      </c>
      <c r="B5" s="108" t="s">
        <v>16</v>
      </c>
      <c r="C5" s="29">
        <v>778</v>
      </c>
      <c r="D5" s="27"/>
    </row>
    <row r="6" spans="1:4" ht="33.75" customHeight="1">
      <c r="A6" s="66"/>
      <c r="B6" s="108" t="s">
        <v>160</v>
      </c>
      <c r="C6" s="29">
        <v>867</v>
      </c>
      <c r="D6" s="27"/>
    </row>
    <row r="7" spans="1:4" ht="33.75" customHeight="1">
      <c r="A7" s="66"/>
      <c r="B7" s="108" t="s">
        <v>88</v>
      </c>
      <c r="C7" s="109">
        <v>80</v>
      </c>
      <c r="D7" s="110"/>
    </row>
    <row r="8" spans="1:4" ht="33.75" customHeight="1">
      <c r="A8" s="111" t="s">
        <v>0</v>
      </c>
      <c r="B8" s="33" t="s">
        <v>17</v>
      </c>
      <c r="C8" s="112">
        <f>SUM(C5:C7)</f>
        <v>1725</v>
      </c>
      <c r="D8" s="113"/>
    </row>
    <row r="9" spans="1:4" ht="33.75" customHeight="1">
      <c r="A9" s="65" t="s">
        <v>161</v>
      </c>
      <c r="B9" s="114" t="s">
        <v>82</v>
      </c>
      <c r="C9" s="115">
        <v>776</v>
      </c>
      <c r="D9" s="110"/>
    </row>
    <row r="10" spans="1:4" ht="33.75" customHeight="1">
      <c r="A10" s="66"/>
      <c r="B10" s="108" t="s">
        <v>83</v>
      </c>
      <c r="C10" s="115">
        <v>160</v>
      </c>
      <c r="D10" s="110"/>
    </row>
    <row r="11" spans="1:4" ht="33.75" customHeight="1">
      <c r="A11" s="66"/>
      <c r="B11" s="114" t="s">
        <v>162</v>
      </c>
      <c r="C11" s="32">
        <v>554</v>
      </c>
      <c r="D11" s="41"/>
    </row>
    <row r="12" spans="1:4" ht="33.75" customHeight="1">
      <c r="A12" s="10" t="s">
        <v>0</v>
      </c>
      <c r="B12" s="88" t="s">
        <v>99</v>
      </c>
      <c r="C12" s="89">
        <f>SUM(C9:C11)</f>
        <v>1490</v>
      </c>
      <c r="D12" s="90"/>
    </row>
    <row r="13" spans="1:4" ht="33.75" customHeight="1">
      <c r="A13" s="65" t="s">
        <v>163</v>
      </c>
      <c r="B13" s="91" t="s">
        <v>18</v>
      </c>
      <c r="C13" s="6">
        <v>447</v>
      </c>
      <c r="D13" s="5"/>
    </row>
    <row r="14" spans="1:4" ht="33.75" customHeight="1">
      <c r="A14" s="66"/>
      <c r="B14" s="91" t="s">
        <v>97</v>
      </c>
      <c r="C14" s="6">
        <v>28</v>
      </c>
      <c r="D14" s="5"/>
    </row>
    <row r="15" spans="1:4" ht="33.75" customHeight="1">
      <c r="A15" s="66"/>
      <c r="B15" s="91" t="s">
        <v>83</v>
      </c>
      <c r="C15" s="6">
        <v>160</v>
      </c>
      <c r="D15" s="5"/>
    </row>
    <row r="16" spans="1:4" ht="33.75" customHeight="1">
      <c r="A16" s="67"/>
      <c r="B16" s="91" t="s">
        <v>1</v>
      </c>
      <c r="C16" s="6">
        <v>242</v>
      </c>
      <c r="D16" s="5"/>
    </row>
    <row r="17" spans="1:4" ht="33.75" customHeight="1" thickBot="1">
      <c r="A17" s="4" t="s">
        <v>0</v>
      </c>
      <c r="B17" s="3" t="s">
        <v>164</v>
      </c>
      <c r="C17" s="2">
        <f>SUM(C13:C16)</f>
        <v>877</v>
      </c>
      <c r="D17" s="1"/>
    </row>
  </sheetData>
  <mergeCells count="5">
    <mergeCell ref="A1:D1"/>
    <mergeCell ref="C2:D2"/>
    <mergeCell ref="A5:A7"/>
    <mergeCell ref="A9:A11"/>
    <mergeCell ref="A13:A16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4CB51-0981-4B63-98AE-80B618F9C87E}">
  <dimension ref="A1:F29"/>
  <sheetViews>
    <sheetView zoomScaleNormal="100" workbookViewId="0">
      <selection activeCell="F12" sqref="F12"/>
    </sheetView>
  </sheetViews>
  <sheetFormatPr defaultRowHeight="16.5"/>
  <cols>
    <col min="1" max="1" width="12.75" style="20" bestFit="1" customWidth="1"/>
    <col min="2" max="2" width="60.625" style="20" customWidth="1"/>
    <col min="3" max="3" width="12.625" style="20" customWidth="1"/>
    <col min="4" max="6" width="12.625" customWidth="1"/>
  </cols>
  <sheetData>
    <row r="1" spans="1:6" ht="23.25" customHeight="1">
      <c r="A1" s="74" t="s">
        <v>157</v>
      </c>
      <c r="B1" s="74"/>
      <c r="C1" s="74"/>
      <c r="D1" s="74"/>
      <c r="E1" s="74"/>
      <c r="F1" s="74"/>
    </row>
    <row r="2" spans="1:6" ht="23.25" customHeight="1">
      <c r="A2" s="25"/>
      <c r="B2" s="25"/>
      <c r="C2" s="25"/>
      <c r="D2" s="75"/>
      <c r="E2" s="75"/>
      <c r="F2" s="75"/>
    </row>
    <row r="3" spans="1:6" s="21" customFormat="1" ht="23.25" customHeight="1">
      <c r="A3" s="88" t="s">
        <v>11</v>
      </c>
      <c r="B3" s="88" t="s">
        <v>10</v>
      </c>
      <c r="C3" s="88" t="s">
        <v>12</v>
      </c>
      <c r="D3" s="34" t="s">
        <v>13</v>
      </c>
      <c r="E3" s="88" t="s">
        <v>14</v>
      </c>
      <c r="F3" s="88" t="s">
        <v>9</v>
      </c>
    </row>
    <row r="4" spans="1:6" s="21" customFormat="1" ht="23.25" customHeight="1">
      <c r="A4" s="92" t="s">
        <v>165</v>
      </c>
      <c r="B4" s="93" t="s">
        <v>166</v>
      </c>
      <c r="C4" s="93">
        <v>18</v>
      </c>
      <c r="D4" s="95">
        <v>99900</v>
      </c>
      <c r="E4" s="95" t="s">
        <v>104</v>
      </c>
      <c r="F4" s="96"/>
    </row>
    <row r="5" spans="1:6" s="21" customFormat="1" ht="23.25" customHeight="1">
      <c r="A5" s="92" t="s">
        <v>167</v>
      </c>
      <c r="B5" s="93" t="s">
        <v>168</v>
      </c>
      <c r="C5" s="93">
        <v>10</v>
      </c>
      <c r="D5" s="95">
        <v>161000</v>
      </c>
      <c r="E5" s="95" t="s">
        <v>104</v>
      </c>
      <c r="F5" s="96"/>
    </row>
    <row r="6" spans="1:6" s="21" customFormat="1" ht="23.25" customHeight="1">
      <c r="A6" s="92" t="s">
        <v>167</v>
      </c>
      <c r="B6" s="93" t="s">
        <v>169</v>
      </c>
      <c r="C6" s="93">
        <v>10</v>
      </c>
      <c r="D6" s="95">
        <v>174000</v>
      </c>
      <c r="E6" s="95" t="s">
        <v>104</v>
      </c>
      <c r="F6" s="96"/>
    </row>
    <row r="7" spans="1:6" s="21" customFormat="1" ht="23.25" customHeight="1">
      <c r="A7" s="92" t="s">
        <v>170</v>
      </c>
      <c r="B7" s="93" t="s">
        <v>171</v>
      </c>
      <c r="C7" s="93">
        <v>4</v>
      </c>
      <c r="D7" s="95">
        <v>72000</v>
      </c>
      <c r="E7" s="95" t="s">
        <v>104</v>
      </c>
      <c r="F7" s="96"/>
    </row>
    <row r="8" spans="1:6" s="21" customFormat="1" ht="23.25" customHeight="1">
      <c r="A8" s="92" t="s">
        <v>170</v>
      </c>
      <c r="B8" s="93" t="s">
        <v>172</v>
      </c>
      <c r="C8" s="93">
        <v>11</v>
      </c>
      <c r="D8" s="95">
        <v>252000</v>
      </c>
      <c r="E8" s="95" t="s">
        <v>104</v>
      </c>
      <c r="F8" s="96"/>
    </row>
    <row r="9" spans="1:6" s="21" customFormat="1" ht="23.25" customHeight="1">
      <c r="A9" s="116" t="s">
        <v>170</v>
      </c>
      <c r="B9" s="117" t="s">
        <v>173</v>
      </c>
      <c r="C9" s="118">
        <v>1</v>
      </c>
      <c r="D9" s="119">
        <v>80000</v>
      </c>
      <c r="E9" s="119" t="s">
        <v>118</v>
      </c>
      <c r="F9" s="120"/>
    </row>
    <row r="10" spans="1:6" s="21" customFormat="1" ht="23.25" customHeight="1">
      <c r="A10" s="99" t="s">
        <v>174</v>
      </c>
      <c r="B10" s="121" t="s">
        <v>175</v>
      </c>
      <c r="C10" s="122">
        <v>8</v>
      </c>
      <c r="D10" s="123">
        <v>282000</v>
      </c>
      <c r="E10" s="38" t="s">
        <v>104</v>
      </c>
      <c r="F10" s="124"/>
    </row>
    <row r="11" spans="1:6" s="21" customFormat="1" ht="23.25" customHeight="1">
      <c r="A11" s="99" t="s">
        <v>176</v>
      </c>
      <c r="B11" s="121" t="s">
        <v>177</v>
      </c>
      <c r="C11" s="122">
        <v>32</v>
      </c>
      <c r="D11" s="125">
        <v>402000</v>
      </c>
      <c r="E11" s="38" t="s">
        <v>104</v>
      </c>
      <c r="F11" s="124"/>
    </row>
    <row r="12" spans="1:6" s="21" customFormat="1" ht="23.25" customHeight="1">
      <c r="A12" s="99" t="s">
        <v>178</v>
      </c>
      <c r="B12" s="121" t="s">
        <v>179</v>
      </c>
      <c r="C12" s="122">
        <v>43</v>
      </c>
      <c r="D12" s="125">
        <v>202500</v>
      </c>
      <c r="E12" s="38" t="s">
        <v>104</v>
      </c>
      <c r="F12" s="124"/>
    </row>
    <row r="13" spans="1:6" s="21" customFormat="1" ht="23.25" customHeight="1">
      <c r="A13" s="105" t="s">
        <v>8</v>
      </c>
      <c r="B13" s="33" t="s">
        <v>15</v>
      </c>
      <c r="C13" s="33"/>
      <c r="D13" s="35">
        <f>SUM(D4:D12)</f>
        <v>1725400</v>
      </c>
      <c r="E13" s="36"/>
      <c r="F13" s="36"/>
    </row>
    <row r="14" spans="1:6" s="21" customFormat="1" ht="23.25" customHeight="1">
      <c r="A14" s="99" t="s">
        <v>180</v>
      </c>
      <c r="B14" s="118" t="s">
        <v>108</v>
      </c>
      <c r="C14" s="101" t="s">
        <v>109</v>
      </c>
      <c r="D14" s="38">
        <v>310266</v>
      </c>
      <c r="E14" s="102" t="s">
        <v>104</v>
      </c>
      <c r="F14" s="102"/>
    </row>
    <row r="15" spans="1:6" s="21" customFormat="1" ht="23.25" customHeight="1">
      <c r="A15" s="99" t="s">
        <v>181</v>
      </c>
      <c r="B15" s="118" t="s">
        <v>182</v>
      </c>
      <c r="C15" s="103">
        <v>1</v>
      </c>
      <c r="D15" s="38">
        <v>80000</v>
      </c>
      <c r="E15" s="102" t="s">
        <v>118</v>
      </c>
      <c r="F15" s="102"/>
    </row>
    <row r="16" spans="1:6" s="21" customFormat="1" ht="23.25" customHeight="1">
      <c r="A16" s="99" t="s">
        <v>183</v>
      </c>
      <c r="B16" s="118" t="s">
        <v>184</v>
      </c>
      <c r="C16" s="103">
        <v>1</v>
      </c>
      <c r="D16" s="38">
        <v>80000</v>
      </c>
      <c r="E16" s="104" t="s">
        <v>118</v>
      </c>
      <c r="F16" s="104"/>
    </row>
    <row r="17" spans="1:6" s="21" customFormat="1" ht="23.25" customHeight="1">
      <c r="A17" s="99" t="s">
        <v>185</v>
      </c>
      <c r="B17" s="118" t="s">
        <v>186</v>
      </c>
      <c r="C17" s="103">
        <v>5</v>
      </c>
      <c r="D17" s="38">
        <v>124000</v>
      </c>
      <c r="E17" s="104" t="s">
        <v>104</v>
      </c>
      <c r="F17" s="104"/>
    </row>
    <row r="18" spans="1:6" s="21" customFormat="1" ht="23.25" customHeight="1">
      <c r="A18" s="99" t="s">
        <v>187</v>
      </c>
      <c r="B18" s="118" t="s">
        <v>188</v>
      </c>
      <c r="C18" s="103">
        <v>16</v>
      </c>
      <c r="D18" s="38">
        <v>400000</v>
      </c>
      <c r="E18" s="104" t="s">
        <v>104</v>
      </c>
      <c r="F18" s="104"/>
    </row>
    <row r="19" spans="1:6" s="21" customFormat="1" ht="23.25" customHeight="1">
      <c r="A19" s="99" t="s">
        <v>189</v>
      </c>
      <c r="B19" s="118" t="s">
        <v>108</v>
      </c>
      <c r="C19" s="103" t="s">
        <v>109</v>
      </c>
      <c r="D19" s="38">
        <v>132020</v>
      </c>
      <c r="E19" s="104" t="s">
        <v>104</v>
      </c>
      <c r="F19" s="104"/>
    </row>
    <row r="20" spans="1:6" s="21" customFormat="1" ht="23.25" customHeight="1">
      <c r="A20" s="99" t="s">
        <v>190</v>
      </c>
      <c r="B20" s="118" t="s">
        <v>191</v>
      </c>
      <c r="C20" s="103" t="s">
        <v>109</v>
      </c>
      <c r="D20" s="38">
        <v>111920</v>
      </c>
      <c r="E20" s="104" t="s">
        <v>104</v>
      </c>
      <c r="F20" s="104"/>
    </row>
    <row r="21" spans="1:6" s="21" customFormat="1" ht="23.25" customHeight="1">
      <c r="A21" s="99" t="s">
        <v>192</v>
      </c>
      <c r="B21" s="118" t="s">
        <v>193</v>
      </c>
      <c r="C21" s="103">
        <v>15</v>
      </c>
      <c r="D21" s="38">
        <v>252000</v>
      </c>
      <c r="E21" s="104" t="s">
        <v>104</v>
      </c>
      <c r="F21" s="104"/>
    </row>
    <row r="22" spans="1:6" s="21" customFormat="1" ht="23.25" customHeight="1">
      <c r="A22" s="105" t="s">
        <v>8</v>
      </c>
      <c r="B22" s="33" t="s">
        <v>134</v>
      </c>
      <c r="C22" s="33"/>
      <c r="D22" s="35">
        <f>SUM(D14:D21)</f>
        <v>1490206</v>
      </c>
      <c r="E22" s="36"/>
      <c r="F22" s="36"/>
    </row>
    <row r="23" spans="1:6" s="21" customFormat="1" ht="23.25" customHeight="1">
      <c r="A23" s="99" t="s">
        <v>194</v>
      </c>
      <c r="B23" s="121" t="s">
        <v>195</v>
      </c>
      <c r="C23" s="118">
        <v>1</v>
      </c>
      <c r="D23" s="119">
        <v>80000</v>
      </c>
      <c r="E23" s="38" t="s">
        <v>118</v>
      </c>
      <c r="F23" s="102"/>
    </row>
    <row r="24" spans="1:6" s="21" customFormat="1" ht="23.25" customHeight="1">
      <c r="A24" s="99" t="s">
        <v>194</v>
      </c>
      <c r="B24" s="121" t="s">
        <v>196</v>
      </c>
      <c r="C24" s="118">
        <v>4</v>
      </c>
      <c r="D24" s="119">
        <v>27500</v>
      </c>
      <c r="E24" s="38" t="s">
        <v>104</v>
      </c>
      <c r="F24" s="102"/>
    </row>
    <row r="25" spans="1:6" s="21" customFormat="1" ht="23.25" customHeight="1">
      <c r="A25" s="99" t="s">
        <v>197</v>
      </c>
      <c r="B25" s="121" t="s">
        <v>198</v>
      </c>
      <c r="C25" s="118">
        <v>1</v>
      </c>
      <c r="D25" s="119">
        <v>80000</v>
      </c>
      <c r="E25" s="38" t="s">
        <v>118</v>
      </c>
      <c r="F25" s="102"/>
    </row>
    <row r="26" spans="1:6" s="21" customFormat="1" ht="23.25" customHeight="1">
      <c r="A26" s="99" t="s">
        <v>199</v>
      </c>
      <c r="B26" s="121" t="s">
        <v>108</v>
      </c>
      <c r="C26" s="118" t="s">
        <v>109</v>
      </c>
      <c r="D26" s="119">
        <v>242148</v>
      </c>
      <c r="E26" s="38" t="s">
        <v>104</v>
      </c>
      <c r="F26" s="102"/>
    </row>
    <row r="27" spans="1:6" s="21" customFormat="1" ht="23.25" customHeight="1">
      <c r="A27" s="99" t="s">
        <v>200</v>
      </c>
      <c r="B27" s="121" t="s">
        <v>201</v>
      </c>
      <c r="C27" s="118">
        <v>4</v>
      </c>
      <c r="D27" s="119">
        <v>58000</v>
      </c>
      <c r="E27" s="38" t="s">
        <v>104</v>
      </c>
      <c r="F27" s="102"/>
    </row>
    <row r="28" spans="1:6" s="21" customFormat="1" ht="23.25" customHeight="1">
      <c r="A28" s="99" t="s">
        <v>202</v>
      </c>
      <c r="B28" s="121" t="s">
        <v>203</v>
      </c>
      <c r="C28" s="118">
        <v>20</v>
      </c>
      <c r="D28" s="119">
        <v>389300</v>
      </c>
      <c r="E28" s="38" t="s">
        <v>104</v>
      </c>
      <c r="F28" s="102"/>
    </row>
    <row r="29" spans="1:6" s="21" customFormat="1" ht="23.25" customHeight="1">
      <c r="A29" s="88" t="s">
        <v>8</v>
      </c>
      <c r="B29" s="88" t="s">
        <v>204</v>
      </c>
      <c r="C29" s="88"/>
      <c r="D29" s="35">
        <f>SUM(D23:D28)</f>
        <v>876948</v>
      </c>
      <c r="E29" s="126"/>
      <c r="F29" s="126"/>
    </row>
  </sheetData>
  <mergeCells count="2">
    <mergeCell ref="A1:F1"/>
    <mergeCell ref="D2:F2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800B2-1C13-4E16-9640-963D7B3AC161}">
  <dimension ref="A1:D19"/>
  <sheetViews>
    <sheetView workbookViewId="0">
      <selection sqref="A1:F1"/>
    </sheetView>
  </sheetViews>
  <sheetFormatPr defaultRowHeight="16.5"/>
  <cols>
    <col min="1" max="4" width="17.625" customWidth="1"/>
  </cols>
  <sheetData>
    <row r="1" spans="1:4" ht="33.75" customHeight="1">
      <c r="A1" s="63" t="s">
        <v>90</v>
      </c>
      <c r="B1" s="63"/>
      <c r="C1" s="63"/>
      <c r="D1" s="63"/>
    </row>
    <row r="2" spans="1:4" ht="33.75" customHeight="1" thickBot="1">
      <c r="C2" s="64" t="s">
        <v>7</v>
      </c>
      <c r="D2" s="64"/>
    </row>
    <row r="3" spans="1:4" ht="33.75" customHeight="1" thickBot="1">
      <c r="A3" s="19" t="s">
        <v>6</v>
      </c>
      <c r="B3" s="18" t="s">
        <v>5</v>
      </c>
      <c r="C3" s="18" t="s">
        <v>4</v>
      </c>
      <c r="D3" s="17" t="s">
        <v>3</v>
      </c>
    </row>
    <row r="4" spans="1:4" ht="33.75" customHeight="1" thickTop="1">
      <c r="A4" s="80" t="s">
        <v>2</v>
      </c>
      <c r="B4" s="81" t="s">
        <v>91</v>
      </c>
      <c r="C4" s="82">
        <f>C9+C14+C19</f>
        <v>4179</v>
      </c>
      <c r="D4" s="83"/>
    </row>
    <row r="5" spans="1:4" ht="33.75" customHeight="1">
      <c r="A5" s="65" t="s">
        <v>92</v>
      </c>
      <c r="B5" s="84" t="s">
        <v>18</v>
      </c>
      <c r="C5" s="85">
        <v>434</v>
      </c>
      <c r="D5" s="86"/>
    </row>
    <row r="6" spans="1:4" ht="33.75" customHeight="1">
      <c r="A6" s="66"/>
      <c r="B6" s="84" t="s">
        <v>93</v>
      </c>
      <c r="C6" s="85">
        <v>176</v>
      </c>
      <c r="D6" s="86"/>
    </row>
    <row r="7" spans="1:4" ht="33.75" customHeight="1">
      <c r="A7" s="66"/>
      <c r="B7" s="84" t="s">
        <v>94</v>
      </c>
      <c r="C7" s="40">
        <v>80</v>
      </c>
      <c r="D7" s="41"/>
    </row>
    <row r="8" spans="1:4" ht="33.75" customHeight="1">
      <c r="A8" s="87"/>
      <c r="B8" s="84" t="s">
        <v>95</v>
      </c>
      <c r="C8" s="40">
        <v>396</v>
      </c>
      <c r="D8" s="41"/>
    </row>
    <row r="9" spans="1:4" ht="33.75" customHeight="1">
      <c r="A9" s="12" t="s">
        <v>0</v>
      </c>
      <c r="B9" s="88" t="s">
        <v>17</v>
      </c>
      <c r="C9" s="89">
        <f>SUM(C5:C8)</f>
        <v>1086</v>
      </c>
      <c r="D9" s="90"/>
    </row>
    <row r="10" spans="1:4" ht="33.75" customHeight="1">
      <c r="A10" s="65" t="s">
        <v>96</v>
      </c>
      <c r="B10" s="84" t="s">
        <v>18</v>
      </c>
      <c r="C10" s="42">
        <v>374</v>
      </c>
      <c r="D10" s="41"/>
    </row>
    <row r="11" spans="1:4" ht="33.75" customHeight="1">
      <c r="A11" s="66"/>
      <c r="B11" s="84" t="s">
        <v>97</v>
      </c>
      <c r="C11" s="42">
        <v>60</v>
      </c>
      <c r="D11" s="41"/>
    </row>
    <row r="12" spans="1:4" ht="33.75" customHeight="1">
      <c r="A12" s="66"/>
      <c r="B12" s="84" t="s">
        <v>98</v>
      </c>
      <c r="C12" s="42">
        <v>290</v>
      </c>
      <c r="D12" s="41"/>
    </row>
    <row r="13" spans="1:4" ht="33.75" customHeight="1">
      <c r="A13" s="87"/>
      <c r="B13" s="84" t="s">
        <v>1</v>
      </c>
      <c r="C13" s="32">
        <v>386</v>
      </c>
      <c r="D13" s="41"/>
    </row>
    <row r="14" spans="1:4" ht="33.75" customHeight="1">
      <c r="A14" s="10" t="s">
        <v>0</v>
      </c>
      <c r="B14" s="88" t="s">
        <v>99</v>
      </c>
      <c r="C14" s="89">
        <f>SUM(C10:C13)</f>
        <v>1110</v>
      </c>
      <c r="D14" s="90"/>
    </row>
    <row r="15" spans="1:4" ht="33.75" customHeight="1">
      <c r="A15" s="65" t="s">
        <v>100</v>
      </c>
      <c r="B15" s="84" t="s">
        <v>16</v>
      </c>
      <c r="C15" s="6">
        <v>190</v>
      </c>
      <c r="D15" s="5"/>
    </row>
    <row r="16" spans="1:4" ht="33.75" customHeight="1">
      <c r="A16" s="66"/>
      <c r="B16" s="84" t="s">
        <v>101</v>
      </c>
      <c r="C16" s="6">
        <v>952</v>
      </c>
      <c r="D16" s="5"/>
    </row>
    <row r="17" spans="1:4" ht="33.75" customHeight="1">
      <c r="A17" s="66"/>
      <c r="B17" s="84" t="s">
        <v>94</v>
      </c>
      <c r="C17" s="6">
        <v>240</v>
      </c>
      <c r="D17" s="5"/>
    </row>
    <row r="18" spans="1:4" ht="33.75" customHeight="1">
      <c r="A18" s="87"/>
      <c r="B18" s="91" t="s">
        <v>95</v>
      </c>
      <c r="C18" s="6">
        <v>601</v>
      </c>
      <c r="D18" s="5"/>
    </row>
    <row r="19" spans="1:4" ht="33.75" customHeight="1" thickBot="1">
      <c r="A19" s="4" t="s">
        <v>0</v>
      </c>
      <c r="B19" s="3" t="s">
        <v>20</v>
      </c>
      <c r="C19" s="2">
        <f>SUM(C15:C18)</f>
        <v>1983</v>
      </c>
      <c r="D19" s="1"/>
    </row>
  </sheetData>
  <mergeCells count="5">
    <mergeCell ref="A1:D1"/>
    <mergeCell ref="C2:D2"/>
    <mergeCell ref="A5:A8"/>
    <mergeCell ref="A10:A13"/>
    <mergeCell ref="A15:A18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8C60A-EFA4-44C3-8BD8-CC319941CF37}">
  <dimension ref="A1:F35"/>
  <sheetViews>
    <sheetView zoomScaleNormal="100" workbookViewId="0">
      <selection sqref="A1:F1"/>
    </sheetView>
  </sheetViews>
  <sheetFormatPr defaultRowHeight="16.5"/>
  <cols>
    <col min="1" max="1" width="12.75" style="20" bestFit="1" customWidth="1"/>
    <col min="2" max="2" width="60.625" style="20" customWidth="1"/>
    <col min="3" max="3" width="12.625" style="20" customWidth="1"/>
    <col min="4" max="6" width="12.625" customWidth="1"/>
  </cols>
  <sheetData>
    <row r="1" spans="1:6" ht="23.25" customHeight="1">
      <c r="A1" s="74" t="s">
        <v>90</v>
      </c>
      <c r="B1" s="74"/>
      <c r="C1" s="74"/>
      <c r="D1" s="74"/>
      <c r="E1" s="74"/>
      <c r="F1" s="74"/>
    </row>
    <row r="2" spans="1:6" ht="23.25" customHeight="1">
      <c r="A2" s="25"/>
      <c r="B2" s="25"/>
      <c r="C2" s="25"/>
      <c r="D2" s="75"/>
      <c r="E2" s="75"/>
      <c r="F2" s="75"/>
    </row>
    <row r="3" spans="1:6" s="21" customFormat="1" ht="23.25" customHeight="1">
      <c r="A3" s="88" t="s">
        <v>11</v>
      </c>
      <c r="B3" s="88" t="s">
        <v>10</v>
      </c>
      <c r="C3" s="88" t="s">
        <v>12</v>
      </c>
      <c r="D3" s="34" t="s">
        <v>13</v>
      </c>
      <c r="E3" s="88" t="s">
        <v>14</v>
      </c>
      <c r="F3" s="88" t="s">
        <v>9</v>
      </c>
    </row>
    <row r="4" spans="1:6" s="21" customFormat="1" ht="23.25" customHeight="1">
      <c r="A4" s="92" t="s">
        <v>102</v>
      </c>
      <c r="B4" s="93" t="s">
        <v>103</v>
      </c>
      <c r="C4" s="93">
        <v>33</v>
      </c>
      <c r="D4" s="94">
        <v>330000</v>
      </c>
      <c r="E4" s="95" t="s">
        <v>104</v>
      </c>
      <c r="F4" s="96"/>
    </row>
    <row r="5" spans="1:6" s="21" customFormat="1" ht="23.25" customHeight="1">
      <c r="A5" s="92" t="s">
        <v>105</v>
      </c>
      <c r="B5" s="93" t="s">
        <v>106</v>
      </c>
      <c r="C5" s="93">
        <v>1</v>
      </c>
      <c r="D5" s="94">
        <v>50000</v>
      </c>
      <c r="E5" s="95" t="s">
        <v>107</v>
      </c>
      <c r="F5" s="96"/>
    </row>
    <row r="6" spans="1:6" s="21" customFormat="1" ht="23.25" customHeight="1">
      <c r="A6" s="92" t="s">
        <v>105</v>
      </c>
      <c r="B6" s="93" t="s">
        <v>108</v>
      </c>
      <c r="C6" s="93" t="s">
        <v>109</v>
      </c>
      <c r="D6" s="94">
        <v>162610</v>
      </c>
      <c r="E6" s="95" t="s">
        <v>104</v>
      </c>
      <c r="F6" s="96"/>
    </row>
    <row r="7" spans="1:6" s="21" customFormat="1" ht="23.25" customHeight="1">
      <c r="A7" s="92" t="s">
        <v>105</v>
      </c>
      <c r="B7" s="93" t="s">
        <v>110</v>
      </c>
      <c r="C7" s="93">
        <v>20</v>
      </c>
      <c r="D7" s="94">
        <v>103700</v>
      </c>
      <c r="E7" s="95" t="s">
        <v>104</v>
      </c>
      <c r="F7" s="96"/>
    </row>
    <row r="8" spans="1:6" s="21" customFormat="1" ht="23.25" customHeight="1">
      <c r="A8" s="92" t="s">
        <v>111</v>
      </c>
      <c r="B8" s="93" t="s">
        <v>112</v>
      </c>
      <c r="C8" s="93">
        <v>1</v>
      </c>
      <c r="D8" s="94">
        <v>-50000</v>
      </c>
      <c r="E8" s="95" t="s">
        <v>107</v>
      </c>
      <c r="F8" s="96"/>
    </row>
    <row r="9" spans="1:6" s="21" customFormat="1" ht="23.25" customHeight="1">
      <c r="A9" s="92" t="s">
        <v>113</v>
      </c>
      <c r="B9" s="93" t="s">
        <v>114</v>
      </c>
      <c r="C9" s="93">
        <v>7</v>
      </c>
      <c r="D9" s="94">
        <v>131800</v>
      </c>
      <c r="E9" s="95" t="s">
        <v>104</v>
      </c>
      <c r="F9" s="96"/>
    </row>
    <row r="10" spans="1:6" s="21" customFormat="1" ht="23.25" customHeight="1">
      <c r="A10" s="92" t="s">
        <v>115</v>
      </c>
      <c r="B10" s="93" t="s">
        <v>116</v>
      </c>
      <c r="C10" s="93" t="s">
        <v>109</v>
      </c>
      <c r="D10" s="94">
        <v>234080</v>
      </c>
      <c r="E10" s="95" t="s">
        <v>104</v>
      </c>
      <c r="F10" s="96"/>
    </row>
    <row r="11" spans="1:6" s="21" customFormat="1" ht="23.25" customHeight="1">
      <c r="A11" s="92" t="s">
        <v>115</v>
      </c>
      <c r="B11" s="93" t="s">
        <v>117</v>
      </c>
      <c r="C11" s="93">
        <v>1</v>
      </c>
      <c r="D11" s="94">
        <v>80000</v>
      </c>
      <c r="E11" s="95" t="s">
        <v>118</v>
      </c>
      <c r="F11" s="96"/>
    </row>
    <row r="12" spans="1:6" s="21" customFormat="1" ht="23.25" customHeight="1">
      <c r="A12" s="92" t="s">
        <v>119</v>
      </c>
      <c r="B12" s="93" t="s">
        <v>120</v>
      </c>
      <c r="C12" s="93">
        <v>4</v>
      </c>
      <c r="D12" s="94">
        <v>44000</v>
      </c>
      <c r="E12" s="95" t="s">
        <v>104</v>
      </c>
      <c r="F12" s="96"/>
    </row>
    <row r="13" spans="1:6" s="21" customFormat="1" ht="23.25" customHeight="1">
      <c r="A13" s="97" t="s">
        <v>8</v>
      </c>
      <c r="B13" s="88" t="s">
        <v>15</v>
      </c>
      <c r="C13" s="88"/>
      <c r="D13" s="35">
        <f>SUM(D4:D12)</f>
        <v>1086190</v>
      </c>
      <c r="E13" s="98"/>
      <c r="F13" s="98"/>
    </row>
    <row r="14" spans="1:6" s="21" customFormat="1" ht="23.25" customHeight="1">
      <c r="A14" s="99" t="s">
        <v>121</v>
      </c>
      <c r="B14" s="100" t="s">
        <v>122</v>
      </c>
      <c r="C14" s="101">
        <v>16</v>
      </c>
      <c r="D14" s="38">
        <v>59120</v>
      </c>
      <c r="E14" s="102" t="s">
        <v>104</v>
      </c>
      <c r="F14" s="102"/>
    </row>
    <row r="15" spans="1:6" s="21" customFormat="1" ht="23.25" customHeight="1">
      <c r="A15" s="99" t="s">
        <v>123</v>
      </c>
      <c r="B15" s="100" t="s">
        <v>108</v>
      </c>
      <c r="C15" s="103" t="s">
        <v>109</v>
      </c>
      <c r="D15" s="38">
        <v>385800</v>
      </c>
      <c r="E15" s="102" t="s">
        <v>104</v>
      </c>
      <c r="F15" s="102"/>
    </row>
    <row r="16" spans="1:6" s="21" customFormat="1" ht="23.25" customHeight="1">
      <c r="A16" s="99" t="s">
        <v>123</v>
      </c>
      <c r="B16" s="100" t="s">
        <v>124</v>
      </c>
      <c r="C16" s="103">
        <v>4</v>
      </c>
      <c r="D16" s="38">
        <v>60000</v>
      </c>
      <c r="E16" s="104" t="s">
        <v>104</v>
      </c>
      <c r="F16" s="104"/>
    </row>
    <row r="17" spans="1:6" s="21" customFormat="1" ht="23.25" customHeight="1">
      <c r="A17" s="99" t="s">
        <v>123</v>
      </c>
      <c r="B17" s="100" t="s">
        <v>125</v>
      </c>
      <c r="C17" s="103">
        <v>1</v>
      </c>
      <c r="D17" s="38">
        <v>80000</v>
      </c>
      <c r="E17" s="104" t="s">
        <v>118</v>
      </c>
      <c r="F17" s="104"/>
    </row>
    <row r="18" spans="1:6" s="21" customFormat="1" ht="23.25" customHeight="1">
      <c r="A18" s="99" t="s">
        <v>126</v>
      </c>
      <c r="B18" s="100" t="s">
        <v>127</v>
      </c>
      <c r="C18" s="103">
        <v>1</v>
      </c>
      <c r="D18" s="38">
        <v>50000</v>
      </c>
      <c r="E18" s="104" t="s">
        <v>118</v>
      </c>
      <c r="F18" s="104"/>
    </row>
    <row r="19" spans="1:6" s="21" customFormat="1" ht="23.25" customHeight="1">
      <c r="A19" s="99" t="s">
        <v>128</v>
      </c>
      <c r="B19" s="100" t="s">
        <v>129</v>
      </c>
      <c r="C19" s="103">
        <v>1</v>
      </c>
      <c r="D19" s="38">
        <v>80000</v>
      </c>
      <c r="E19" s="104" t="s">
        <v>118</v>
      </c>
      <c r="F19" s="104"/>
    </row>
    <row r="20" spans="1:6" s="21" customFormat="1" ht="23.25" customHeight="1">
      <c r="A20" s="99" t="s">
        <v>130</v>
      </c>
      <c r="B20" s="100" t="s">
        <v>131</v>
      </c>
      <c r="C20" s="103">
        <v>1</v>
      </c>
      <c r="D20" s="38">
        <v>80000</v>
      </c>
      <c r="E20" s="104" t="s">
        <v>118</v>
      </c>
      <c r="F20" s="104"/>
    </row>
    <row r="21" spans="1:6" s="21" customFormat="1" ht="23.25" customHeight="1">
      <c r="A21" s="99" t="s">
        <v>132</v>
      </c>
      <c r="B21" s="100" t="s">
        <v>133</v>
      </c>
      <c r="C21" s="103">
        <v>11</v>
      </c>
      <c r="D21" s="38">
        <v>315000</v>
      </c>
      <c r="E21" s="104" t="s">
        <v>104</v>
      </c>
      <c r="F21" s="104"/>
    </row>
    <row r="22" spans="1:6" s="21" customFormat="1" ht="23.25" customHeight="1">
      <c r="A22" s="105" t="s">
        <v>8</v>
      </c>
      <c r="B22" s="33" t="s">
        <v>134</v>
      </c>
      <c r="C22" s="33"/>
      <c r="D22" s="35">
        <f>SUM(D14:D21)</f>
        <v>1109920</v>
      </c>
      <c r="E22" s="36"/>
      <c r="F22" s="36"/>
    </row>
    <row r="23" spans="1:6" s="21" customFormat="1" ht="23.25" customHeight="1">
      <c r="A23" s="106" t="s">
        <v>135</v>
      </c>
      <c r="B23" s="107" t="s">
        <v>136</v>
      </c>
      <c r="C23" s="107">
        <v>4</v>
      </c>
      <c r="D23" s="45">
        <v>60000</v>
      </c>
      <c r="E23" s="45" t="s">
        <v>104</v>
      </c>
      <c r="F23" s="104"/>
    </row>
    <row r="24" spans="1:6" s="21" customFormat="1" ht="23.25" customHeight="1">
      <c r="A24" s="106" t="s">
        <v>135</v>
      </c>
      <c r="B24" s="107" t="s">
        <v>137</v>
      </c>
      <c r="C24" s="107">
        <v>1</v>
      </c>
      <c r="D24" s="45">
        <v>80000</v>
      </c>
      <c r="E24" s="45" t="s">
        <v>118</v>
      </c>
      <c r="F24" s="104"/>
    </row>
    <row r="25" spans="1:6" s="21" customFormat="1" ht="23.25" customHeight="1">
      <c r="A25" s="106" t="s">
        <v>138</v>
      </c>
      <c r="B25" s="107" t="s">
        <v>139</v>
      </c>
      <c r="C25" s="107">
        <v>5</v>
      </c>
      <c r="D25" s="45">
        <v>100000</v>
      </c>
      <c r="E25" s="45" t="s">
        <v>104</v>
      </c>
      <c r="F25" s="104"/>
    </row>
    <row r="26" spans="1:6" s="21" customFormat="1" ht="23.25" customHeight="1">
      <c r="A26" s="106" t="s">
        <v>140</v>
      </c>
      <c r="B26" s="107" t="s">
        <v>141</v>
      </c>
      <c r="C26" s="107" t="s">
        <v>109</v>
      </c>
      <c r="D26" s="45">
        <v>300000</v>
      </c>
      <c r="E26" s="45" t="s">
        <v>104</v>
      </c>
      <c r="F26" s="104"/>
    </row>
    <row r="27" spans="1:6" s="21" customFormat="1" ht="23.25" customHeight="1">
      <c r="A27" s="106" t="s">
        <v>142</v>
      </c>
      <c r="B27" s="107" t="s">
        <v>143</v>
      </c>
      <c r="C27" s="107">
        <v>1</v>
      </c>
      <c r="D27" s="45">
        <v>80000</v>
      </c>
      <c r="E27" s="45" t="s">
        <v>118</v>
      </c>
      <c r="F27" s="104"/>
    </row>
    <row r="28" spans="1:6" s="21" customFormat="1" ht="23.25" customHeight="1">
      <c r="A28" s="106" t="s">
        <v>144</v>
      </c>
      <c r="B28" s="107" t="s">
        <v>145</v>
      </c>
      <c r="C28" s="107" t="s">
        <v>109</v>
      </c>
      <c r="D28" s="45">
        <v>300760</v>
      </c>
      <c r="E28" s="45" t="s">
        <v>104</v>
      </c>
      <c r="F28" s="104"/>
    </row>
    <row r="29" spans="1:6" s="21" customFormat="1" ht="23.25" customHeight="1">
      <c r="A29" s="106" t="s">
        <v>146</v>
      </c>
      <c r="B29" s="107" t="s">
        <v>147</v>
      </c>
      <c r="C29" s="107">
        <v>6</v>
      </c>
      <c r="D29" s="45">
        <v>270000</v>
      </c>
      <c r="E29" s="45" t="s">
        <v>104</v>
      </c>
      <c r="F29" s="104"/>
    </row>
    <row r="30" spans="1:6" s="21" customFormat="1" ht="23.25" customHeight="1">
      <c r="A30" s="106" t="s">
        <v>148</v>
      </c>
      <c r="B30" s="107" t="s">
        <v>149</v>
      </c>
      <c r="C30" s="107">
        <v>5</v>
      </c>
      <c r="D30" s="45">
        <v>110000</v>
      </c>
      <c r="E30" s="45" t="s">
        <v>104</v>
      </c>
      <c r="F30" s="104"/>
    </row>
    <row r="31" spans="1:6" s="21" customFormat="1" ht="23.25" customHeight="1">
      <c r="A31" s="106" t="s">
        <v>148</v>
      </c>
      <c r="B31" s="107" t="s">
        <v>150</v>
      </c>
      <c r="C31" s="107">
        <v>3</v>
      </c>
      <c r="D31" s="45">
        <v>30000</v>
      </c>
      <c r="E31" s="45" t="s">
        <v>104</v>
      </c>
      <c r="F31" s="104"/>
    </row>
    <row r="32" spans="1:6" s="21" customFormat="1" ht="23.25" customHeight="1">
      <c r="A32" s="106" t="s">
        <v>151</v>
      </c>
      <c r="B32" s="107" t="s">
        <v>152</v>
      </c>
      <c r="C32" s="107">
        <v>14</v>
      </c>
      <c r="D32" s="45">
        <v>348800</v>
      </c>
      <c r="E32" s="45" t="s">
        <v>104</v>
      </c>
      <c r="F32" s="104"/>
    </row>
    <row r="33" spans="1:6" s="21" customFormat="1" ht="23.25" customHeight="1">
      <c r="A33" s="106" t="s">
        <v>153</v>
      </c>
      <c r="B33" s="107" t="s">
        <v>154</v>
      </c>
      <c r="C33" s="107">
        <v>1</v>
      </c>
      <c r="D33" s="45">
        <v>80000</v>
      </c>
      <c r="E33" s="45" t="s">
        <v>118</v>
      </c>
      <c r="F33" s="104"/>
    </row>
    <row r="34" spans="1:6" s="21" customFormat="1" ht="23.25" customHeight="1">
      <c r="A34" s="106" t="s">
        <v>155</v>
      </c>
      <c r="B34" s="107" t="s">
        <v>156</v>
      </c>
      <c r="C34" s="107">
        <v>6</v>
      </c>
      <c r="D34" s="45">
        <v>223000</v>
      </c>
      <c r="E34" s="45" t="s">
        <v>104</v>
      </c>
      <c r="F34" s="104"/>
    </row>
    <row r="35" spans="1:6" s="21" customFormat="1" ht="23.25" customHeight="1">
      <c r="A35" s="33" t="s">
        <v>8</v>
      </c>
      <c r="B35" s="33" t="s">
        <v>19</v>
      </c>
      <c r="C35" s="33"/>
      <c r="D35" s="35">
        <f>SUM(D23:D34)</f>
        <v>1982560</v>
      </c>
      <c r="E35" s="37"/>
      <c r="F35" s="37"/>
    </row>
  </sheetData>
  <mergeCells count="2">
    <mergeCell ref="A1:F1"/>
    <mergeCell ref="D2:F2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43C4F-6234-417F-911C-8E26C206BD35}">
  <dimension ref="A1:D19"/>
  <sheetViews>
    <sheetView workbookViewId="0">
      <selection sqref="A1:D1"/>
    </sheetView>
  </sheetViews>
  <sheetFormatPr defaultRowHeight="16.5"/>
  <cols>
    <col min="1" max="4" width="17.625" customWidth="1"/>
  </cols>
  <sheetData>
    <row r="1" spans="1:4" ht="33.75" customHeight="1">
      <c r="A1" s="63" t="s">
        <v>25</v>
      </c>
      <c r="B1" s="63"/>
      <c r="C1" s="63"/>
      <c r="D1" s="63"/>
    </row>
    <row r="2" spans="1:4" ht="33.75" customHeight="1" thickBot="1">
      <c r="C2" s="64" t="s">
        <v>7</v>
      </c>
      <c r="D2" s="64"/>
    </row>
    <row r="3" spans="1:4" ht="33.75" customHeight="1" thickBot="1">
      <c r="A3" s="19" t="s">
        <v>6</v>
      </c>
      <c r="B3" s="18" t="s">
        <v>5</v>
      </c>
      <c r="C3" s="18" t="s">
        <v>4</v>
      </c>
      <c r="D3" s="17" t="s">
        <v>3</v>
      </c>
    </row>
    <row r="4" spans="1:4" ht="33.75" customHeight="1" thickTop="1">
      <c r="A4" s="16" t="s">
        <v>2</v>
      </c>
      <c r="B4" s="15" t="s">
        <v>24</v>
      </c>
      <c r="C4" s="14">
        <f>C9+C14+C19</f>
        <v>4604</v>
      </c>
      <c r="D4" s="13"/>
    </row>
    <row r="5" spans="1:4" ht="33.75" customHeight="1">
      <c r="A5" s="65" t="s">
        <v>21</v>
      </c>
      <c r="B5" s="39" t="s">
        <v>16</v>
      </c>
      <c r="C5" s="29">
        <v>377</v>
      </c>
      <c r="D5" s="27"/>
    </row>
    <row r="6" spans="1:4" ht="33.75" customHeight="1">
      <c r="A6" s="66"/>
      <c r="B6" s="39" t="s">
        <v>82</v>
      </c>
      <c r="C6" s="29">
        <v>252</v>
      </c>
      <c r="D6" s="27"/>
    </row>
    <row r="7" spans="1:4" ht="33.75" customHeight="1">
      <c r="A7" s="66"/>
      <c r="B7" s="39" t="s">
        <v>83</v>
      </c>
      <c r="C7" s="30">
        <v>160</v>
      </c>
      <c r="D7" s="11"/>
    </row>
    <row r="8" spans="1:4" ht="33.75" customHeight="1">
      <c r="A8" s="67"/>
      <c r="B8" s="43" t="s">
        <v>1</v>
      </c>
      <c r="C8" s="40">
        <v>400</v>
      </c>
      <c r="D8" s="41"/>
    </row>
    <row r="9" spans="1:4" ht="33.75" customHeight="1">
      <c r="A9" s="12" t="s">
        <v>0</v>
      </c>
      <c r="B9" s="9" t="s">
        <v>17</v>
      </c>
      <c r="C9" s="8">
        <f>SUM(C5:C8)</f>
        <v>1189</v>
      </c>
      <c r="D9" s="7"/>
    </row>
    <row r="10" spans="1:4" ht="33.75" customHeight="1">
      <c r="A10" s="65" t="s">
        <v>22</v>
      </c>
      <c r="B10" s="39" t="s">
        <v>85</v>
      </c>
      <c r="C10" s="42">
        <v>80</v>
      </c>
      <c r="D10" s="41"/>
    </row>
    <row r="11" spans="1:4" ht="33.75" customHeight="1">
      <c r="A11" s="66"/>
      <c r="B11" s="39" t="s">
        <v>86</v>
      </c>
      <c r="C11" s="31">
        <v>1712</v>
      </c>
      <c r="D11" s="11"/>
    </row>
    <row r="12" spans="1:4" ht="33.75" customHeight="1">
      <c r="A12" s="66"/>
      <c r="B12" s="39" t="s">
        <v>83</v>
      </c>
      <c r="C12" s="31">
        <v>130</v>
      </c>
      <c r="D12" s="11"/>
    </row>
    <row r="13" spans="1:4" ht="33.75" customHeight="1">
      <c r="A13" s="67"/>
      <c r="B13" s="39" t="s">
        <v>1</v>
      </c>
      <c r="C13" s="32">
        <v>267</v>
      </c>
      <c r="D13" s="11"/>
    </row>
    <row r="14" spans="1:4" ht="33.75" customHeight="1">
      <c r="A14" s="10" t="s">
        <v>0</v>
      </c>
      <c r="B14" s="9" t="s">
        <v>20</v>
      </c>
      <c r="C14" s="8">
        <f>SUM(C10:C13)</f>
        <v>2189</v>
      </c>
      <c r="D14" s="7"/>
    </row>
    <row r="15" spans="1:4" ht="33.75" customHeight="1">
      <c r="A15" s="65" t="s">
        <v>23</v>
      </c>
      <c r="B15" s="39" t="s">
        <v>18</v>
      </c>
      <c r="C15" s="6">
        <v>299</v>
      </c>
      <c r="D15" s="5"/>
    </row>
    <row r="16" spans="1:4" ht="33.75" customHeight="1">
      <c r="A16" s="66"/>
      <c r="B16" s="39" t="s">
        <v>87</v>
      </c>
      <c r="C16" s="6">
        <v>669</v>
      </c>
      <c r="D16" s="5"/>
    </row>
    <row r="17" spans="1:4" ht="33.75" customHeight="1">
      <c r="A17" s="66"/>
      <c r="B17" s="39" t="s">
        <v>88</v>
      </c>
      <c r="C17" s="6">
        <v>50</v>
      </c>
      <c r="D17" s="5"/>
    </row>
    <row r="18" spans="1:4" ht="33.75" customHeight="1">
      <c r="A18" s="67"/>
      <c r="B18" s="28" t="s">
        <v>1</v>
      </c>
      <c r="C18" s="6">
        <v>208</v>
      </c>
      <c r="D18" s="5"/>
    </row>
    <row r="19" spans="1:4" ht="33.75" customHeight="1" thickBot="1">
      <c r="A19" s="4" t="s">
        <v>0</v>
      </c>
      <c r="B19" s="3" t="s">
        <v>81</v>
      </c>
      <c r="C19" s="2">
        <f>SUM(C15:C18)</f>
        <v>1226</v>
      </c>
      <c r="D19" s="1"/>
    </row>
  </sheetData>
  <mergeCells count="5">
    <mergeCell ref="A1:D1"/>
    <mergeCell ref="C2:D2"/>
    <mergeCell ref="A15:A18"/>
    <mergeCell ref="A5:A8"/>
    <mergeCell ref="A10:A13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0C250-B289-49EC-A304-1EB536887765}">
  <dimension ref="A1:F42"/>
  <sheetViews>
    <sheetView zoomScaleNormal="100" workbookViewId="0">
      <selection sqref="A1:F1"/>
    </sheetView>
  </sheetViews>
  <sheetFormatPr defaultRowHeight="16.5"/>
  <cols>
    <col min="1" max="1" width="12.75" style="20" bestFit="1" customWidth="1"/>
    <col min="2" max="2" width="60.625" style="20" customWidth="1"/>
    <col min="3" max="3" width="12.625" style="20" customWidth="1"/>
    <col min="4" max="6" width="12.625" customWidth="1"/>
  </cols>
  <sheetData>
    <row r="1" spans="1:6" ht="23.25" customHeight="1">
      <c r="A1" s="74" t="s">
        <v>25</v>
      </c>
      <c r="B1" s="74"/>
      <c r="C1" s="74"/>
      <c r="D1" s="74"/>
      <c r="E1" s="74"/>
      <c r="F1" s="74"/>
    </row>
    <row r="2" spans="1:6" ht="23.25" customHeight="1">
      <c r="A2" s="25"/>
      <c r="B2" s="25"/>
      <c r="C2" s="25"/>
      <c r="D2" s="75"/>
      <c r="E2" s="75"/>
      <c r="F2" s="75"/>
    </row>
    <row r="3" spans="1:6" s="21" customFormat="1" ht="23.25" customHeight="1">
      <c r="A3" s="9" t="s">
        <v>11</v>
      </c>
      <c r="B3" s="9" t="s">
        <v>10</v>
      </c>
      <c r="C3" s="33" t="s">
        <v>12</v>
      </c>
      <c r="D3" s="34" t="s">
        <v>13</v>
      </c>
      <c r="E3" s="33" t="s">
        <v>14</v>
      </c>
      <c r="F3" s="9" t="s">
        <v>9</v>
      </c>
    </row>
    <row r="4" spans="1:6" s="26" customFormat="1" ht="23.25" customHeight="1">
      <c r="A4" s="60" t="s">
        <v>26</v>
      </c>
      <c r="B4" s="48" t="s">
        <v>84</v>
      </c>
      <c r="C4" s="49">
        <v>1</v>
      </c>
      <c r="D4" s="38">
        <v>80000</v>
      </c>
      <c r="E4" s="38" t="s">
        <v>40</v>
      </c>
      <c r="F4" s="61"/>
    </row>
    <row r="5" spans="1:6" s="26" customFormat="1" ht="23.25" customHeight="1">
      <c r="A5" s="60" t="s">
        <v>27</v>
      </c>
      <c r="B5" s="48" t="s">
        <v>32</v>
      </c>
      <c r="C5" s="49">
        <v>11</v>
      </c>
      <c r="D5" s="38">
        <v>247000</v>
      </c>
      <c r="E5" s="38" t="s">
        <v>41</v>
      </c>
      <c r="F5" s="61"/>
    </row>
    <row r="6" spans="1:6" s="26" customFormat="1" ht="23.25" customHeight="1">
      <c r="A6" s="60" t="s">
        <v>28</v>
      </c>
      <c r="B6" s="48" t="s">
        <v>33</v>
      </c>
      <c r="C6" s="49">
        <v>1</v>
      </c>
      <c r="D6" s="38">
        <v>80000</v>
      </c>
      <c r="E6" s="38" t="s">
        <v>40</v>
      </c>
      <c r="F6" s="61"/>
    </row>
    <row r="7" spans="1:6" s="26" customFormat="1" ht="23.25" customHeight="1">
      <c r="A7" s="60" t="s">
        <v>28</v>
      </c>
      <c r="B7" s="48" t="s">
        <v>34</v>
      </c>
      <c r="C7" s="49">
        <v>1</v>
      </c>
      <c r="D7" s="38">
        <v>80000</v>
      </c>
      <c r="E7" s="38" t="s">
        <v>40</v>
      </c>
      <c r="F7" s="61"/>
    </row>
    <row r="8" spans="1:6" s="26" customFormat="1" ht="23.25" customHeight="1">
      <c r="A8" s="60" t="s">
        <v>28</v>
      </c>
      <c r="B8" s="48" t="s">
        <v>35</v>
      </c>
      <c r="C8" s="49" t="s">
        <v>42</v>
      </c>
      <c r="D8" s="38">
        <v>399650</v>
      </c>
      <c r="E8" s="38" t="s">
        <v>41</v>
      </c>
      <c r="F8" s="61"/>
    </row>
    <row r="9" spans="1:6" s="26" customFormat="1" ht="23.25" customHeight="1">
      <c r="A9" s="60" t="s">
        <v>29</v>
      </c>
      <c r="B9" s="48" t="s">
        <v>36</v>
      </c>
      <c r="C9" s="49">
        <v>3</v>
      </c>
      <c r="D9" s="38">
        <v>58000</v>
      </c>
      <c r="E9" s="38" t="s">
        <v>41</v>
      </c>
      <c r="F9" s="61"/>
    </row>
    <row r="10" spans="1:6" s="26" customFormat="1" ht="23.25" customHeight="1">
      <c r="A10" s="60" t="s">
        <v>30</v>
      </c>
      <c r="B10" s="48" t="s">
        <v>37</v>
      </c>
      <c r="C10" s="49">
        <v>8</v>
      </c>
      <c r="D10" s="38">
        <v>99000</v>
      </c>
      <c r="E10" s="38" t="s">
        <v>41</v>
      </c>
      <c r="F10" s="61"/>
    </row>
    <row r="11" spans="1:6" s="26" customFormat="1" ht="23.25" customHeight="1">
      <c r="A11" s="60" t="s">
        <v>31</v>
      </c>
      <c r="B11" s="48" t="s">
        <v>38</v>
      </c>
      <c r="C11" s="49">
        <v>3</v>
      </c>
      <c r="D11" s="38">
        <v>95000</v>
      </c>
      <c r="E11" s="38" t="s">
        <v>41</v>
      </c>
      <c r="F11" s="61"/>
    </row>
    <row r="12" spans="1:6" s="26" customFormat="1" ht="23.25" customHeight="1">
      <c r="A12" s="60" t="s">
        <v>31</v>
      </c>
      <c r="B12" s="48" t="s">
        <v>39</v>
      </c>
      <c r="C12" s="49">
        <v>1</v>
      </c>
      <c r="D12" s="38">
        <v>50000</v>
      </c>
      <c r="E12" s="38" t="s">
        <v>41</v>
      </c>
      <c r="F12" s="61"/>
    </row>
    <row r="13" spans="1:6" s="21" customFormat="1" ht="23.25" customHeight="1">
      <c r="A13" s="24" t="s">
        <v>8</v>
      </c>
      <c r="B13" s="9" t="s">
        <v>15</v>
      </c>
      <c r="C13" s="9"/>
      <c r="D13" s="35">
        <f>SUM(D4:D12)</f>
        <v>1188650</v>
      </c>
      <c r="E13" s="36"/>
      <c r="F13" s="23"/>
    </row>
    <row r="14" spans="1:6" s="26" customFormat="1" ht="23.25" customHeight="1">
      <c r="A14" s="47" t="s">
        <v>43</v>
      </c>
      <c r="B14" s="48" t="s">
        <v>52</v>
      </c>
      <c r="C14" s="49">
        <v>1</v>
      </c>
      <c r="D14" s="38">
        <v>50000</v>
      </c>
      <c r="E14" s="38" t="s">
        <v>40</v>
      </c>
      <c r="F14" s="50"/>
    </row>
    <row r="15" spans="1:6" s="26" customFormat="1" ht="23.25" customHeight="1">
      <c r="A15" s="76" t="s">
        <v>44</v>
      </c>
      <c r="B15" s="51" t="s">
        <v>53</v>
      </c>
      <c r="C15" s="78">
        <v>13</v>
      </c>
      <c r="D15" s="38">
        <v>455000</v>
      </c>
      <c r="E15" s="79" t="s">
        <v>41</v>
      </c>
      <c r="F15" s="50"/>
    </row>
    <row r="16" spans="1:6" s="26" customFormat="1" ht="23.25" customHeight="1">
      <c r="A16" s="77"/>
      <c r="B16" s="51" t="s">
        <v>54</v>
      </c>
      <c r="C16" s="73"/>
      <c r="D16" s="38">
        <v>95000</v>
      </c>
      <c r="E16" s="71"/>
      <c r="F16" s="50"/>
    </row>
    <row r="17" spans="1:6" s="26" customFormat="1" ht="23.25" customHeight="1">
      <c r="A17" s="47" t="s">
        <v>45</v>
      </c>
      <c r="B17" s="48" t="s">
        <v>55</v>
      </c>
      <c r="C17" s="49">
        <v>2</v>
      </c>
      <c r="D17" s="38">
        <v>27000</v>
      </c>
      <c r="E17" s="38" t="s">
        <v>41</v>
      </c>
      <c r="F17" s="50"/>
    </row>
    <row r="18" spans="1:6" s="26" customFormat="1" ht="23.25" customHeight="1">
      <c r="A18" s="52" t="s">
        <v>45</v>
      </c>
      <c r="B18" s="53" t="s">
        <v>56</v>
      </c>
      <c r="C18" s="54">
        <v>5</v>
      </c>
      <c r="D18" s="44">
        <v>100000</v>
      </c>
      <c r="E18" s="44" t="s">
        <v>41</v>
      </c>
      <c r="F18" s="50"/>
    </row>
    <row r="19" spans="1:6" s="26" customFormat="1" ht="23.25" customHeight="1">
      <c r="A19" s="55" t="s">
        <v>45</v>
      </c>
      <c r="B19" s="56" t="s">
        <v>57</v>
      </c>
      <c r="C19" s="56">
        <v>1</v>
      </c>
      <c r="D19" s="45">
        <v>80000</v>
      </c>
      <c r="E19" s="45" t="s">
        <v>40</v>
      </c>
      <c r="F19" s="50"/>
    </row>
    <row r="20" spans="1:6" s="26" customFormat="1" ht="23.25" customHeight="1">
      <c r="A20" s="55" t="s">
        <v>46</v>
      </c>
      <c r="B20" s="56" t="s">
        <v>35</v>
      </c>
      <c r="C20" s="56" t="s">
        <v>42</v>
      </c>
      <c r="D20" s="45">
        <v>267160</v>
      </c>
      <c r="E20" s="45" t="s">
        <v>41</v>
      </c>
      <c r="F20" s="50"/>
    </row>
    <row r="21" spans="1:6" s="26" customFormat="1" ht="23.25" customHeight="1">
      <c r="A21" s="55" t="s">
        <v>47</v>
      </c>
      <c r="B21" s="56" t="s">
        <v>56</v>
      </c>
      <c r="C21" s="56">
        <v>5</v>
      </c>
      <c r="D21" s="45">
        <v>92000</v>
      </c>
      <c r="E21" s="45" t="s">
        <v>41</v>
      </c>
      <c r="F21" s="50"/>
    </row>
    <row r="22" spans="1:6" s="26" customFormat="1" ht="23.25" customHeight="1">
      <c r="A22" s="68" t="s">
        <v>48</v>
      </c>
      <c r="B22" s="56" t="s">
        <v>58</v>
      </c>
      <c r="C22" s="72">
        <v>5</v>
      </c>
      <c r="D22" s="45">
        <v>71000</v>
      </c>
      <c r="E22" s="70" t="s">
        <v>41</v>
      </c>
      <c r="F22" s="50"/>
    </row>
    <row r="23" spans="1:6" s="26" customFormat="1" ht="23.25" customHeight="1">
      <c r="A23" s="69"/>
      <c r="B23" s="56" t="s">
        <v>59</v>
      </c>
      <c r="C23" s="73"/>
      <c r="D23" s="45">
        <v>40000</v>
      </c>
      <c r="E23" s="71"/>
      <c r="F23" s="57"/>
    </row>
    <row r="24" spans="1:6" s="26" customFormat="1" ht="23.25" customHeight="1">
      <c r="A24" s="68" t="s">
        <v>48</v>
      </c>
      <c r="B24" s="56" t="s">
        <v>60</v>
      </c>
      <c r="C24" s="72">
        <v>8</v>
      </c>
      <c r="D24" s="45">
        <v>106000</v>
      </c>
      <c r="E24" s="70" t="s">
        <v>41</v>
      </c>
      <c r="F24" s="50"/>
    </row>
    <row r="25" spans="1:6" s="26" customFormat="1" ht="23.25" customHeight="1">
      <c r="A25" s="69"/>
      <c r="B25" s="56" t="s">
        <v>61</v>
      </c>
      <c r="C25" s="73"/>
      <c r="D25" s="45">
        <v>64000</v>
      </c>
      <c r="E25" s="71"/>
      <c r="F25" s="50"/>
    </row>
    <row r="26" spans="1:6" s="26" customFormat="1" ht="23.25" customHeight="1">
      <c r="A26" s="55" t="s">
        <v>49</v>
      </c>
      <c r="B26" s="56" t="s">
        <v>62</v>
      </c>
      <c r="C26" s="56">
        <v>10</v>
      </c>
      <c r="D26" s="45">
        <v>300000</v>
      </c>
      <c r="E26" s="45" t="s">
        <v>41</v>
      </c>
      <c r="F26" s="58"/>
    </row>
    <row r="27" spans="1:6" s="26" customFormat="1" ht="23.25" customHeight="1">
      <c r="A27" s="68" t="s">
        <v>50</v>
      </c>
      <c r="B27" s="56" t="s">
        <v>63</v>
      </c>
      <c r="C27" s="72">
        <v>11</v>
      </c>
      <c r="D27" s="38">
        <v>297000</v>
      </c>
      <c r="E27" s="70" t="s">
        <v>41</v>
      </c>
      <c r="F27" s="59"/>
    </row>
    <row r="28" spans="1:6" s="26" customFormat="1" ht="23.25" customHeight="1">
      <c r="A28" s="69"/>
      <c r="B28" s="56" t="s">
        <v>64</v>
      </c>
      <c r="C28" s="73"/>
      <c r="D28" s="38">
        <v>65000</v>
      </c>
      <c r="E28" s="71"/>
      <c r="F28" s="59"/>
    </row>
    <row r="29" spans="1:6" s="26" customFormat="1" ht="23.25" customHeight="1">
      <c r="A29" s="55" t="s">
        <v>51</v>
      </c>
      <c r="B29" s="56" t="s">
        <v>89</v>
      </c>
      <c r="C29" s="56">
        <v>1</v>
      </c>
      <c r="D29" s="38">
        <v>80000</v>
      </c>
      <c r="E29" s="38" t="s">
        <v>40</v>
      </c>
      <c r="F29" s="59"/>
    </row>
    <row r="30" spans="1:6" s="21" customFormat="1" ht="23.25" customHeight="1">
      <c r="A30" s="24" t="s">
        <v>8</v>
      </c>
      <c r="B30" s="9" t="s">
        <v>19</v>
      </c>
      <c r="C30" s="9"/>
      <c r="D30" s="35">
        <f>SUM(D14:D29)</f>
        <v>2189160</v>
      </c>
      <c r="E30" s="36"/>
      <c r="F30" s="23"/>
    </row>
    <row r="31" spans="1:6" s="26" customFormat="1" ht="23.25" customHeight="1">
      <c r="A31" s="55" t="s">
        <v>65</v>
      </c>
      <c r="B31" s="56" t="s">
        <v>70</v>
      </c>
      <c r="C31" s="56">
        <v>7</v>
      </c>
      <c r="D31" s="46">
        <v>119000</v>
      </c>
      <c r="E31" s="56" t="s">
        <v>41</v>
      </c>
      <c r="F31" s="50"/>
    </row>
    <row r="32" spans="1:6" s="26" customFormat="1" ht="23.25" customHeight="1">
      <c r="A32" s="55" t="s">
        <v>65</v>
      </c>
      <c r="B32" s="56" t="s">
        <v>71</v>
      </c>
      <c r="C32" s="56">
        <v>7</v>
      </c>
      <c r="D32" s="46">
        <v>37000</v>
      </c>
      <c r="E32" s="56" t="s">
        <v>41</v>
      </c>
      <c r="F32" s="50"/>
    </row>
    <row r="33" spans="1:6" s="26" customFormat="1" ht="23.25" customHeight="1">
      <c r="A33" s="55" t="s">
        <v>65</v>
      </c>
      <c r="B33" s="56" t="s">
        <v>72</v>
      </c>
      <c r="C33" s="56">
        <v>6</v>
      </c>
      <c r="D33" s="46">
        <v>60000</v>
      </c>
      <c r="E33" s="56" t="s">
        <v>41</v>
      </c>
      <c r="F33" s="50"/>
    </row>
    <row r="34" spans="1:6" s="26" customFormat="1" ht="23.25" customHeight="1">
      <c r="A34" s="55" t="s">
        <v>65</v>
      </c>
      <c r="B34" s="56" t="s">
        <v>73</v>
      </c>
      <c r="C34" s="56">
        <v>6</v>
      </c>
      <c r="D34" s="46">
        <v>108000</v>
      </c>
      <c r="E34" s="56" t="s">
        <v>41</v>
      </c>
      <c r="F34" s="50"/>
    </row>
    <row r="35" spans="1:6" s="26" customFormat="1" ht="23.25" customHeight="1">
      <c r="A35" s="55" t="s">
        <v>66</v>
      </c>
      <c r="B35" s="62" t="s">
        <v>74</v>
      </c>
      <c r="C35" s="56">
        <v>15</v>
      </c>
      <c r="D35" s="46">
        <v>165000</v>
      </c>
      <c r="E35" s="56" t="s">
        <v>41</v>
      </c>
      <c r="F35" s="50"/>
    </row>
    <row r="36" spans="1:6" s="26" customFormat="1" ht="23.25" customHeight="1">
      <c r="A36" s="55" t="s">
        <v>66</v>
      </c>
      <c r="B36" s="62" t="s">
        <v>75</v>
      </c>
      <c r="C36" s="56">
        <v>1</v>
      </c>
      <c r="D36" s="46">
        <v>50000</v>
      </c>
      <c r="E36" s="56" t="s">
        <v>40</v>
      </c>
      <c r="F36" s="50"/>
    </row>
    <row r="37" spans="1:6" s="26" customFormat="1" ht="23.25" customHeight="1">
      <c r="A37" s="55" t="s">
        <v>67</v>
      </c>
      <c r="B37" s="56" t="s">
        <v>76</v>
      </c>
      <c r="C37" s="56">
        <v>9</v>
      </c>
      <c r="D37" s="46">
        <v>141000</v>
      </c>
      <c r="E37" s="56" t="s">
        <v>41</v>
      </c>
      <c r="F37" s="50"/>
    </row>
    <row r="38" spans="1:6" s="26" customFormat="1" ht="23.25" customHeight="1">
      <c r="A38" s="55" t="s">
        <v>67</v>
      </c>
      <c r="B38" s="56" t="s">
        <v>77</v>
      </c>
      <c r="C38" s="56">
        <v>5</v>
      </c>
      <c r="D38" s="46">
        <v>65000</v>
      </c>
      <c r="E38" s="56" t="s">
        <v>41</v>
      </c>
      <c r="F38" s="50"/>
    </row>
    <row r="39" spans="1:6" s="26" customFormat="1" ht="23.25" customHeight="1">
      <c r="A39" s="55" t="s">
        <v>68</v>
      </c>
      <c r="B39" s="56" t="s">
        <v>78</v>
      </c>
      <c r="C39" s="56">
        <v>10</v>
      </c>
      <c r="D39" s="46">
        <v>139500</v>
      </c>
      <c r="E39" s="56" t="s">
        <v>41</v>
      </c>
      <c r="F39" s="50"/>
    </row>
    <row r="40" spans="1:6" s="26" customFormat="1" ht="23.25" customHeight="1">
      <c r="A40" s="55" t="s">
        <v>69</v>
      </c>
      <c r="B40" s="62" t="s">
        <v>79</v>
      </c>
      <c r="C40" s="56">
        <v>16</v>
      </c>
      <c r="D40" s="46">
        <v>134000</v>
      </c>
      <c r="E40" s="56" t="s">
        <v>41</v>
      </c>
      <c r="F40" s="50"/>
    </row>
    <row r="41" spans="1:6" s="26" customFormat="1" ht="23.25" customHeight="1">
      <c r="A41" s="55" t="s">
        <v>69</v>
      </c>
      <c r="B41" s="56" t="s">
        <v>35</v>
      </c>
      <c r="C41" s="56" t="s">
        <v>42</v>
      </c>
      <c r="D41" s="46">
        <v>207980</v>
      </c>
      <c r="E41" s="56" t="s">
        <v>41</v>
      </c>
      <c r="F41" s="50"/>
    </row>
    <row r="42" spans="1:6" s="21" customFormat="1" ht="23.25" customHeight="1">
      <c r="A42" s="9" t="s">
        <v>8</v>
      </c>
      <c r="B42" s="9" t="s">
        <v>80</v>
      </c>
      <c r="C42" s="9"/>
      <c r="D42" s="35">
        <f>SUM(D31:D41)</f>
        <v>1226480</v>
      </c>
      <c r="E42" s="37"/>
      <c r="F42" s="22"/>
    </row>
  </sheetData>
  <mergeCells count="14">
    <mergeCell ref="A1:F1"/>
    <mergeCell ref="D2:F2"/>
    <mergeCell ref="A15:A16"/>
    <mergeCell ref="C15:C16"/>
    <mergeCell ref="E15:E16"/>
    <mergeCell ref="A27:A28"/>
    <mergeCell ref="E27:E28"/>
    <mergeCell ref="C27:C28"/>
    <mergeCell ref="A22:A23"/>
    <mergeCell ref="E22:E23"/>
    <mergeCell ref="C22:C23"/>
    <mergeCell ref="A24:A25"/>
    <mergeCell ref="E24:E25"/>
    <mergeCell ref="C24:C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2025년 1분기 경영공시 내역</vt:lpstr>
      <vt:lpstr>2025년 1분기 경영공시 세부내역</vt:lpstr>
      <vt:lpstr>2025년 2분기 경영공시 내역</vt:lpstr>
      <vt:lpstr>2025년 2분기 경영공시 세부내역</vt:lpstr>
      <vt:lpstr>2025년 3분기 경영공시 내역</vt:lpstr>
      <vt:lpstr>2025년 3분기 경영공시 세부내역</vt:lpstr>
      <vt:lpstr>2025년 4분기 경영공시 내역</vt:lpstr>
      <vt:lpstr>2025년 4분기 경영공시 세부내역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2023-05-26T06:04:05Z</dcterms:created>
  <dcterms:modified xsi:type="dcterms:W3CDTF">2026-03-05T02:04:35Z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YtMDItMTJUMDI6MjA6NTVaIiwicElEIjoiMSIsInRyYWNlSWQiOiIwQUYyRjk3QjhENzkxRUJBMERBRUM4RURFODIyNkU5OCIsInVzZXJDb2RlIjoiYWRtaW4ifSwibm9kZTIiOnsiZHNkIjoiMDEwMDAwMDAwMDAwMjE2NyIsImxvZ1RpbWUiOiIyMDI2LTAyLTEyVDAyOjIwOjU1WiIsInBJRCI6IjEiLCJ0cmFjZUlkIjoiMEFGMkY5N0I4RDc5MUVCQTBEQUVDOEVERTgyMjZFOTgiLCJ1c2VyQ29kZSI6ImFkbWluIn0sIm5vZGUzIjp7ImRzZCI6IjAxMDAwMDAwMDAwMDIxNjciLCJsb2dUaW1lIjoiMjAyNi0wMi0xMlQwMjoyMDo1NVoiLCJwSUQiOiIxIiwidHJhY2VJZCI6IjBBRjJGOTdCOEQ3OTFFQkEwREFFQzhFREU4MjI2RTk4IiwidXNlckNvZGUiOiJhZG1pbiJ9LCJub2RlNCI6eyJkc2QiOiIwMTAwMDAwMDAwMDAyMTY3IiwibG9nVGltZSI6IjIwMjYtMDItMTJUMDI6MjA6NTVaIiwicElEIjoiMSIsInRyYWNlSWQiOiIwQUYyRjk3QjhENzkxRUJBMERBRUM4RURFODIyNkU5OCIsInVzZXJDb2RlIjoiYWRtaW4ifSwibm9kZTUiOnsiZHNkIjoiMDAwMDAwMDAwMDAwMDAwMCIsImxvZ1RpbWUiOiIyMDI2LTAyLTEyVDAyOjIxOjEzWiIsInBJRCI6MjA0OCwidHJhY2VJZCI6IjlFNzBGNkMzNjI2RDRGQjA5N0NFNjlDNTlDN0Q1RDBEIiwidXNlckNvZGUiOiIyMzIwMDQifSwibm9kZUNvdW50Ijoy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