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59A086-A4E1-4267-8954-69ADA60E4261}" xr6:coauthVersionLast="47" xr6:coauthVersionMax="47" xr10:uidLastSave="{00000000-0000-0000-0000-000000000000}"/>
  <bookViews>
    <workbookView xWindow="-120" yWindow="-120" windowWidth="29040" windowHeight="15840" firstSheet="28" activeTab="28" xr2:uid="{00000000-000D-0000-FFFF-FFFF00000000}"/>
  </bookViews>
  <sheets>
    <sheet name="주차장 현황(2018.1.1.)" sheetId="1" r:id="rId1"/>
    <sheet name="주차장 운영현황(2018.11.22.)" sheetId="3" r:id="rId2"/>
    <sheet name="주차장 운영현황 (2018.12.13.)" sheetId="4" r:id="rId3"/>
    <sheet name="주차장 운영현황 (2018.12.31.)" sheetId="5" r:id="rId4"/>
    <sheet name="주차장 운영현황 (2019.1.1.)" sheetId="6" r:id="rId5"/>
    <sheet name="주차장 운영현황 (2019.3.31.)" sheetId="7" r:id="rId6"/>
    <sheet name="주차장 운영현황 (2019.5.31.)" sheetId="8" r:id="rId7"/>
    <sheet name="주차장 운영현황(2019. 6. 30.)" sheetId="9" r:id="rId8"/>
    <sheet name="주차장 운영현황(2020. 1. 1.)" sheetId="12" r:id="rId9"/>
    <sheet name="주차장 운영현황(2020. 6. 30.)" sheetId="14" r:id="rId10"/>
    <sheet name="주차장 운영현황(2020. 7. 01.)" sheetId="13" r:id="rId11"/>
    <sheet name="주차장 운영현황(2020. 8. 31)" sheetId="15" r:id="rId12"/>
    <sheet name="주차장 운영현황(2020. 9. 30)" sheetId="16" r:id="rId13"/>
    <sheet name="주차장 운영현황(2020. 10.31)" sheetId="17" r:id="rId14"/>
    <sheet name="주차장 운영현황(2020. 11.30)" sheetId="18" r:id="rId15"/>
    <sheet name="주차장 운영현황(2020. 12.31)" sheetId="19" r:id="rId16"/>
    <sheet name="주차장 운영현황(2021. 2.28)" sheetId="20" r:id="rId17"/>
    <sheet name="주차장 운영현황(2021. 3.31)" sheetId="21" r:id="rId18"/>
    <sheet name="주차장 운영현황(2021. 3.31)_부설제외" sheetId="22" r:id="rId19"/>
    <sheet name="주차장 운영현황(2021. 4.30)" sheetId="23" r:id="rId20"/>
    <sheet name="주차장 운영현황(2021. 5.31)" sheetId="24" r:id="rId21"/>
    <sheet name="주차장 운영현황(2021. 6.30)" sheetId="25" r:id="rId22"/>
    <sheet name="주차장 운영현황(2021. 7.31)" sheetId="26" r:id="rId23"/>
    <sheet name="주차장 운영현황(2021. 8.31)" sheetId="27" r:id="rId24"/>
    <sheet name="주차장 운영현황(2021. 9.30)" sheetId="28" r:id="rId25"/>
    <sheet name="주차장 운영현황(2021. 10.31)" sheetId="29" r:id="rId26"/>
    <sheet name="주차장 운영현황(2021. 11.30)" sheetId="30" r:id="rId27"/>
    <sheet name="주차장 운영현황(2022. 06.)" sheetId="31" r:id="rId28"/>
    <sheet name="주차장 운영현황(2024.3.31.)" sheetId="35" r:id="rId29"/>
    <sheet name="요금" sheetId="36" r:id="rId30"/>
  </sheets>
  <definedNames>
    <definedName name="_xlnm._FilterDatabase" localSheetId="8" hidden="1">'주차장 운영현황(2020. 1. 1.)'!$A$3:$S$97</definedName>
    <definedName name="_xlnm._FilterDatabase" localSheetId="13" hidden="1">'주차장 운영현황(2020. 10.31)'!$A$3:$N$94</definedName>
    <definedName name="_xlnm._FilterDatabase" localSheetId="14" hidden="1">'주차장 운영현황(2020. 11.30)'!$A$3:$N$94</definedName>
    <definedName name="_xlnm._FilterDatabase" localSheetId="15" hidden="1">'주차장 운영현황(2020. 12.31)'!$A$3:$N$94</definedName>
    <definedName name="_xlnm._FilterDatabase" localSheetId="9" hidden="1">'주차장 운영현황(2020. 6. 30.)'!$A$3:$S$98</definedName>
    <definedName name="_xlnm._FilterDatabase" localSheetId="10" hidden="1">'주차장 운영현황(2020. 7. 01.)'!$A$3:$N$100</definedName>
    <definedName name="_xlnm._FilterDatabase" localSheetId="11" hidden="1">'주차장 운영현황(2020. 8. 31)'!$A$3:$N$94</definedName>
    <definedName name="_xlnm._FilterDatabase" localSheetId="12" hidden="1">'주차장 운영현황(2020. 9. 30)'!$A$3:$N$94</definedName>
    <definedName name="_xlnm._FilterDatabase" localSheetId="25" hidden="1">'주차장 운영현황(2021. 10.31)'!$A$3:$N$97</definedName>
    <definedName name="_xlnm._FilterDatabase" localSheetId="26" hidden="1">'주차장 운영현황(2021. 11.30)'!$A$3:$N$97</definedName>
    <definedName name="_xlnm._FilterDatabase" localSheetId="16" hidden="1">'주차장 운영현황(2021. 2.28)'!$A$3:$N$95</definedName>
    <definedName name="_xlnm._FilterDatabase" localSheetId="17" hidden="1">'주차장 운영현황(2021. 3.31)'!$A$3:$N$95</definedName>
    <definedName name="_xlnm._FilterDatabase" localSheetId="18" hidden="1">'주차장 운영현황(2021. 3.31)_부설제외'!$A$3:$N$77</definedName>
    <definedName name="_xlnm._FilterDatabase" localSheetId="19" hidden="1">'주차장 운영현황(2021. 4.30)'!$A$3:$N$96</definedName>
    <definedName name="_xlnm._FilterDatabase" localSheetId="20" hidden="1">'주차장 운영현황(2021. 5.31)'!$A$3:$N$96</definedName>
    <definedName name="_xlnm._FilterDatabase" localSheetId="21" hidden="1">'주차장 운영현황(2021. 6.30)'!$A$3:$N$97</definedName>
    <definedName name="_xlnm._FilterDatabase" localSheetId="22" hidden="1">'주차장 운영현황(2021. 7.31)'!$A$3:$N$97</definedName>
    <definedName name="_xlnm._FilterDatabase" localSheetId="23" hidden="1">'주차장 운영현황(2021. 8.31)'!$A$3:$N$97</definedName>
    <definedName name="_xlnm._FilterDatabase" localSheetId="24" hidden="1">'주차장 운영현황(2021. 9.30)'!$A$3:$N$97</definedName>
    <definedName name="_xlnm._FilterDatabase" localSheetId="27" hidden="1">'주차장 운영현황(2022. 06.)'!$A$3:$N$96</definedName>
    <definedName name="_xlnm._FilterDatabase" localSheetId="28" hidden="1">'주차장 운영현황(2024.3.31.)'!$A$3:$J$103</definedName>
    <definedName name="_xlnm.Print_Area" localSheetId="4">'주차장 운영현황 (2019.1.1.)'!$A$1:$M$91</definedName>
    <definedName name="_xlnm.Print_Area" localSheetId="5">'주차장 운영현황 (2019.3.31.)'!$A$1:$M$91</definedName>
    <definedName name="_xlnm.Print_Area" localSheetId="6">'주차장 운영현황 (2019.5.31.)'!$A$1:$N$90</definedName>
    <definedName name="_xlnm.Print_Area" localSheetId="7">'주차장 운영현황(2019. 6. 30.)'!$A$1:$N$89</definedName>
    <definedName name="_xlnm.Print_Area" localSheetId="8">'주차장 운영현황(2020. 1. 1.)'!$A$1:$N$97</definedName>
    <definedName name="_xlnm.Print_Area" localSheetId="13">'주차장 운영현황(2020. 10.31)'!$B$1:$N$94</definedName>
    <definedName name="_xlnm.Print_Area" localSheetId="14">'주차장 운영현황(2020. 11.30)'!$B$1:$N$94</definedName>
    <definedName name="_xlnm.Print_Area" localSheetId="15">'주차장 운영현황(2020. 12.31)'!$B$1:$N$95</definedName>
    <definedName name="_xlnm.Print_Area" localSheetId="9">'주차장 운영현황(2020. 6. 30.)'!$A$1:$N$98</definedName>
    <definedName name="_xlnm.Print_Area" localSheetId="10">'주차장 운영현황(2020. 7. 01.)'!$B$1:$N$100</definedName>
    <definedName name="_xlnm.Print_Area" localSheetId="11">'주차장 운영현황(2020. 8. 31)'!$B$1:$N$94</definedName>
    <definedName name="_xlnm.Print_Area" localSheetId="12">'주차장 운영현황(2020. 9. 30)'!$B$1:$N$94</definedName>
    <definedName name="_xlnm.Print_Area" localSheetId="25">'주차장 운영현황(2021. 10.31)'!$B$1:$N$97</definedName>
    <definedName name="_xlnm.Print_Area" localSheetId="26">'주차장 운영현황(2021. 11.30)'!$B$1:$N$97</definedName>
    <definedName name="_xlnm.Print_Area" localSheetId="16">'주차장 운영현황(2021. 2.28)'!$B$1:$N$95</definedName>
    <definedName name="_xlnm.Print_Area" localSheetId="17">'주차장 운영현황(2021. 3.31)'!$B$1:$N$95</definedName>
    <definedName name="_xlnm.Print_Area" localSheetId="18">'주차장 운영현황(2021. 3.31)_부설제외'!$B$1:$N$77</definedName>
    <definedName name="_xlnm.Print_Area" localSheetId="19">'주차장 운영현황(2021. 4.30)'!$B$1:$N$96</definedName>
    <definedName name="_xlnm.Print_Area" localSheetId="20">'주차장 운영현황(2021. 5.31)'!$B$1:$N$96</definedName>
    <definedName name="_xlnm.Print_Area" localSheetId="21">'주차장 운영현황(2021. 6.30)'!$B$1:$N$97</definedName>
    <definedName name="_xlnm.Print_Area" localSheetId="22">'주차장 운영현황(2021. 7.31)'!$B$1:$N$97</definedName>
    <definedName name="_xlnm.Print_Area" localSheetId="23">'주차장 운영현황(2021. 8.31)'!$B$1:$N$97</definedName>
    <definedName name="_xlnm.Print_Area" localSheetId="24">'주차장 운영현황(2021. 9.30)'!$B$1:$N$97</definedName>
    <definedName name="_xlnm.Print_Area" localSheetId="27">'주차장 운영현황(2022. 06.)'!$B$1:$N$96</definedName>
    <definedName name="_xlnm.Print_Area" localSheetId="28">'주차장 운영현황(2024.3.31.)'!$A$1:$O$103</definedName>
    <definedName name="_xlnm.Print_Titles" localSheetId="2">'주차장 운영현황 (2018.12.13.)'!$3:$3</definedName>
    <definedName name="_xlnm.Print_Titles" localSheetId="3">'주차장 운영현황 (2018.12.31.)'!$3:$3</definedName>
    <definedName name="_xlnm.Print_Titles" localSheetId="4">'주차장 운영현황 (2019.1.1.)'!$3:$3</definedName>
    <definedName name="_xlnm.Print_Titles" localSheetId="5">'주차장 운영현황 (2019.3.31.)'!$3:$3</definedName>
    <definedName name="_xlnm.Print_Titles" localSheetId="6">'주차장 운영현황 (2019.5.31.)'!$3:$3</definedName>
    <definedName name="_xlnm.Print_Titles" localSheetId="1">'주차장 운영현황(2018.11.22.)'!$3:$3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35" l="1"/>
  <c r="I68" i="35"/>
  <c r="H68" i="35"/>
  <c r="J62" i="35"/>
  <c r="I62" i="35"/>
  <c r="H62" i="35"/>
  <c r="F71" i="35" l="1"/>
  <c r="F10" i="35" l="1"/>
  <c r="F6" i="35"/>
  <c r="C6" i="35"/>
  <c r="C71" i="35" l="1"/>
  <c r="J26" i="35"/>
  <c r="I26" i="35"/>
  <c r="H26" i="35"/>
  <c r="J101" i="35"/>
  <c r="I101" i="35"/>
  <c r="H101" i="35"/>
  <c r="J100" i="35"/>
  <c r="I100" i="35"/>
  <c r="H100" i="35"/>
  <c r="J98" i="35"/>
  <c r="I98" i="35"/>
  <c r="H98" i="35"/>
  <c r="J96" i="35"/>
  <c r="I96" i="35"/>
  <c r="H96" i="35"/>
  <c r="J95" i="35"/>
  <c r="I95" i="35"/>
  <c r="H95" i="35"/>
  <c r="J94" i="35"/>
  <c r="I94" i="35"/>
  <c r="H94" i="35"/>
  <c r="J70" i="35"/>
  <c r="I70" i="35"/>
  <c r="H70" i="35"/>
  <c r="J69" i="35"/>
  <c r="I69" i="35"/>
  <c r="H69" i="35"/>
  <c r="J67" i="35"/>
  <c r="I67" i="35"/>
  <c r="H67" i="35"/>
  <c r="J66" i="35"/>
  <c r="I66" i="35"/>
  <c r="H66" i="35"/>
  <c r="J65" i="35"/>
  <c r="I65" i="35"/>
  <c r="H65" i="35"/>
  <c r="J64" i="35"/>
  <c r="I64" i="35"/>
  <c r="H64" i="35"/>
  <c r="J63" i="35"/>
  <c r="I63" i="35"/>
  <c r="H63" i="35"/>
  <c r="J60" i="35"/>
  <c r="I60" i="35"/>
  <c r="H60" i="35"/>
  <c r="J59" i="35"/>
  <c r="I59" i="35"/>
  <c r="H59" i="35"/>
  <c r="J58" i="35"/>
  <c r="I58" i="35"/>
  <c r="H58" i="35"/>
  <c r="J57" i="35"/>
  <c r="I57" i="35"/>
  <c r="H57" i="35"/>
  <c r="J56" i="35"/>
  <c r="I56" i="35"/>
  <c r="H56" i="35"/>
  <c r="J55" i="35"/>
  <c r="I55" i="35"/>
  <c r="H55" i="35"/>
  <c r="J54" i="35"/>
  <c r="I54" i="35"/>
  <c r="H54" i="35"/>
  <c r="J53" i="35"/>
  <c r="I53" i="35"/>
  <c r="H53" i="35"/>
  <c r="J51" i="35"/>
  <c r="I51" i="35"/>
  <c r="H51" i="35"/>
  <c r="J50" i="35"/>
  <c r="I50" i="35"/>
  <c r="H50" i="35"/>
  <c r="J49" i="35"/>
  <c r="I49" i="35"/>
  <c r="H49" i="35"/>
  <c r="J48" i="35"/>
  <c r="I48" i="35"/>
  <c r="H48" i="35"/>
  <c r="J46" i="35"/>
  <c r="I46" i="35"/>
  <c r="H46" i="35"/>
  <c r="J45" i="35"/>
  <c r="I45" i="35"/>
  <c r="H45" i="35"/>
  <c r="J44" i="35"/>
  <c r="I44" i="35"/>
  <c r="H44" i="35"/>
  <c r="J43" i="35"/>
  <c r="I43" i="35"/>
  <c r="H43" i="35"/>
  <c r="J42" i="35"/>
  <c r="I42" i="35"/>
  <c r="H42" i="35"/>
  <c r="J40" i="35"/>
  <c r="I40" i="35"/>
  <c r="H40" i="35"/>
  <c r="J39" i="35"/>
  <c r="I39" i="35"/>
  <c r="H39" i="35"/>
  <c r="J38" i="35"/>
  <c r="I38" i="35"/>
  <c r="H38" i="35"/>
  <c r="J37" i="35"/>
  <c r="I37" i="35"/>
  <c r="H37" i="35"/>
  <c r="J36" i="35"/>
  <c r="I36" i="35"/>
  <c r="H36" i="35"/>
  <c r="J35" i="35"/>
  <c r="I35" i="35"/>
  <c r="H35" i="35"/>
  <c r="J33" i="35"/>
  <c r="I33" i="35"/>
  <c r="H33" i="35"/>
  <c r="J32" i="35"/>
  <c r="I32" i="35"/>
  <c r="H32" i="35"/>
  <c r="J31" i="35"/>
  <c r="I31" i="35"/>
  <c r="H31" i="35"/>
  <c r="J30" i="35"/>
  <c r="I30" i="35"/>
  <c r="H30" i="35"/>
  <c r="J29" i="35"/>
  <c r="I29" i="35"/>
  <c r="H29" i="35"/>
  <c r="J28" i="35"/>
  <c r="I28" i="35"/>
  <c r="H28" i="35"/>
  <c r="J27" i="35"/>
  <c r="I27" i="35"/>
  <c r="H27" i="35"/>
  <c r="J24" i="35"/>
  <c r="I24" i="35"/>
  <c r="H24" i="35"/>
  <c r="J23" i="35"/>
  <c r="I23" i="35"/>
  <c r="H23" i="35"/>
  <c r="J22" i="35"/>
  <c r="I22" i="35"/>
  <c r="H22" i="35"/>
  <c r="J21" i="35"/>
  <c r="I21" i="35"/>
  <c r="H21" i="35"/>
  <c r="J20" i="35"/>
  <c r="I20" i="35"/>
  <c r="H20" i="35"/>
  <c r="J19" i="35"/>
  <c r="I19" i="35"/>
  <c r="H19" i="35"/>
  <c r="J18" i="35"/>
  <c r="I18" i="35"/>
  <c r="H18" i="35"/>
  <c r="J17" i="35"/>
  <c r="I17" i="35"/>
  <c r="H17" i="35"/>
  <c r="J15" i="35"/>
  <c r="I15" i="35"/>
  <c r="H15" i="35"/>
  <c r="J13" i="35"/>
  <c r="I13" i="35"/>
  <c r="H13" i="35"/>
  <c r="J12" i="35"/>
  <c r="I12" i="35"/>
  <c r="H12" i="35"/>
  <c r="J11" i="35"/>
  <c r="I11" i="35"/>
  <c r="H11" i="35"/>
  <c r="J9" i="35"/>
  <c r="I9" i="35"/>
  <c r="H9" i="35"/>
  <c r="J8" i="35"/>
  <c r="I8" i="35"/>
  <c r="H8" i="35"/>
  <c r="J7" i="35"/>
  <c r="I7" i="35"/>
  <c r="H7" i="35"/>
  <c r="F93" i="35"/>
  <c r="C93" i="35"/>
  <c r="C10" i="35"/>
  <c r="E84" i="31"/>
  <c r="C84" i="31"/>
  <c r="E65" i="31"/>
  <c r="C65" i="31"/>
  <c r="C9" i="31"/>
  <c r="E4" i="31"/>
  <c r="C4" i="31"/>
  <c r="E84" i="30"/>
  <c r="C84" i="30"/>
  <c r="E65" i="30"/>
  <c r="C65" i="30"/>
  <c r="C9" i="30"/>
  <c r="E4" i="30"/>
  <c r="C4" i="30"/>
  <c r="E84" i="29"/>
  <c r="C84" i="29"/>
  <c r="E65" i="29"/>
  <c r="C65" i="29"/>
  <c r="C9" i="29"/>
  <c r="E4" i="29"/>
  <c r="C4" i="29"/>
  <c r="E84" i="28"/>
  <c r="C84" i="28"/>
  <c r="E65" i="28"/>
  <c r="C65" i="28"/>
  <c r="C12" i="28"/>
  <c r="E4" i="28"/>
  <c r="C4" i="28"/>
  <c r="E84" i="27"/>
  <c r="C84" i="27"/>
  <c r="E65" i="27"/>
  <c r="C65" i="27"/>
  <c r="C12" i="27"/>
  <c r="E4" i="27"/>
  <c r="C4" i="27"/>
  <c r="Q95" i="26"/>
  <c r="E84" i="26"/>
  <c r="C84" i="26"/>
  <c r="E65" i="26"/>
  <c r="C65" i="26"/>
  <c r="C12" i="26"/>
  <c r="E4" i="26"/>
  <c r="C4" i="26"/>
  <c r="Q95" i="25"/>
  <c r="E84" i="25"/>
  <c r="C84" i="25"/>
  <c r="E65" i="25"/>
  <c r="C65" i="25"/>
  <c r="C12" i="25"/>
  <c r="E4" i="25"/>
  <c r="C4" i="25"/>
  <c r="Q94" i="24"/>
  <c r="E83" i="24"/>
  <c r="C83" i="24"/>
  <c r="E64" i="24"/>
  <c r="C64" i="24"/>
  <c r="C12" i="24"/>
  <c r="E4" i="24"/>
  <c r="C4" i="24"/>
  <c r="Q94" i="23"/>
  <c r="E83" i="23"/>
  <c r="C83" i="23"/>
  <c r="E64" i="23"/>
  <c r="C64" i="23"/>
  <c r="C12" i="23"/>
  <c r="E4" i="23"/>
  <c r="C4" i="23"/>
  <c r="C12" i="21"/>
  <c r="E63" i="22"/>
  <c r="C63" i="22"/>
  <c r="C12" i="22"/>
  <c r="E4" i="22"/>
  <c r="C4" i="22"/>
  <c r="Q93" i="21"/>
  <c r="E82" i="21"/>
  <c r="C82" i="21"/>
  <c r="E63" i="21"/>
  <c r="C63" i="21"/>
  <c r="E4" i="21"/>
  <c r="C4" i="21"/>
  <c r="Q93" i="20"/>
  <c r="E82" i="20"/>
  <c r="C82" i="20"/>
  <c r="E63" i="20"/>
  <c r="C63" i="20"/>
  <c r="C8" i="20"/>
  <c r="E4" i="20"/>
  <c r="C4" i="20"/>
  <c r="Q93" i="19"/>
  <c r="E82" i="19"/>
  <c r="C82" i="19"/>
  <c r="E63" i="19"/>
  <c r="C63" i="19"/>
  <c r="C8" i="19"/>
  <c r="E4" i="19"/>
  <c r="C4" i="19"/>
  <c r="Q93" i="18"/>
  <c r="E81" i="18"/>
  <c r="C81" i="18"/>
  <c r="E62" i="18"/>
  <c r="C62" i="18"/>
  <c r="C8" i="18"/>
  <c r="E4" i="18"/>
  <c r="C4" i="18"/>
  <c r="Q93" i="17"/>
  <c r="E81" i="17"/>
  <c r="C81" i="17"/>
  <c r="E62" i="17"/>
  <c r="C62" i="17"/>
  <c r="C8" i="17"/>
  <c r="E4" i="17"/>
  <c r="C4" i="17"/>
  <c r="Q93" i="16"/>
  <c r="E81" i="16"/>
  <c r="C81" i="16"/>
  <c r="E62" i="16"/>
  <c r="C62" i="16"/>
  <c r="C9" i="16"/>
  <c r="E4" i="16"/>
  <c r="C4" i="16"/>
  <c r="Q93" i="15"/>
  <c r="E81" i="15"/>
  <c r="C81" i="15"/>
  <c r="E62" i="15"/>
  <c r="C62" i="15"/>
  <c r="C9" i="15"/>
  <c r="E4" i="15"/>
  <c r="C4" i="15"/>
  <c r="Q91" i="14"/>
  <c r="E79" i="14"/>
  <c r="C79" i="14"/>
  <c r="E60" i="14"/>
  <c r="C60" i="14"/>
  <c r="C10" i="14"/>
  <c r="E4" i="14"/>
  <c r="C4" i="14"/>
  <c r="C81" i="13"/>
  <c r="Q93" i="13"/>
  <c r="E81" i="13"/>
  <c r="E62" i="13"/>
  <c r="C62" i="13"/>
  <c r="C9" i="13"/>
  <c r="E4" i="13"/>
  <c r="C4" i="13"/>
  <c r="C4" i="12"/>
  <c r="C15" i="12"/>
  <c r="Q90" i="12"/>
  <c r="E78" i="12"/>
  <c r="E59" i="12"/>
  <c r="C59" i="12"/>
  <c r="E4" i="12"/>
  <c r="E70" i="9" l="1"/>
  <c r="C70" i="9"/>
  <c r="E51" i="9"/>
  <c r="C51" i="9"/>
  <c r="C16" i="9"/>
  <c r="E4" i="9"/>
  <c r="C4" i="9"/>
  <c r="Q82" i="9" s="1"/>
  <c r="C79" i="8"/>
  <c r="E70" i="8"/>
  <c r="C70" i="8"/>
  <c r="E51" i="8"/>
  <c r="C51" i="8"/>
  <c r="C16" i="8"/>
  <c r="E4" i="8"/>
  <c r="C4" i="8"/>
  <c r="C80" i="7"/>
  <c r="E71" i="7"/>
  <c r="C71" i="7"/>
  <c r="E52" i="7"/>
  <c r="C52" i="7"/>
  <c r="C20" i="7"/>
  <c r="E4" i="7"/>
  <c r="C4" i="7"/>
  <c r="C80" i="6"/>
  <c r="E71" i="6"/>
  <c r="C71" i="6"/>
  <c r="E52" i="6"/>
  <c r="C52" i="6"/>
  <c r="C20" i="6"/>
  <c r="E4" i="6"/>
  <c r="C4" i="6"/>
  <c r="C79" i="5"/>
  <c r="E70" i="5"/>
  <c r="C70" i="5"/>
  <c r="E51" i="5"/>
  <c r="C51" i="5"/>
  <c r="C20" i="5"/>
  <c r="E4" i="5"/>
  <c r="C4" i="5"/>
  <c r="C79" i="4"/>
  <c r="E69" i="4"/>
  <c r="C69" i="4"/>
  <c r="E50" i="4"/>
  <c r="C50" i="4"/>
  <c r="C20" i="4"/>
  <c r="E4" i="4"/>
  <c r="C4" i="4"/>
  <c r="C80" i="3"/>
  <c r="E70" i="3"/>
  <c r="C70" i="3"/>
  <c r="E51" i="3"/>
  <c r="C51" i="3"/>
  <c r="C20" i="3"/>
  <c r="E4" i="3"/>
  <c r="C4" i="3"/>
  <c r="Q8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DK</author>
  </authors>
  <commentList>
    <comment ref="D70" authorId="0" shapeId="0" xr:uid="{00000000-0006-0000-0000-000001000000}">
      <text>
        <r>
          <rPr>
            <b/>
            <sz val="9"/>
            <color rgb="FF000000"/>
            <rFont val="돋움"/>
            <family val="3"/>
            <charset val="129"/>
          </rPr>
          <t>사용가능</t>
        </r>
        <r>
          <rPr>
            <b/>
            <sz val="9"/>
            <color rgb="FF000000"/>
            <rFont val="Tahoma"/>
            <family val="2"/>
          </rPr>
          <t>: 319 (</t>
        </r>
        <r>
          <rPr>
            <b/>
            <sz val="9"/>
            <color rgb="FF000000"/>
            <rFont val="돋움"/>
            <family val="3"/>
            <charset val="129"/>
          </rPr>
          <t>총</t>
        </r>
        <r>
          <rPr>
            <b/>
            <sz val="9"/>
            <color rgb="FF000000"/>
            <rFont val="Tahoma"/>
            <family val="2"/>
          </rPr>
          <t>: 1024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 xml:space="preserve">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>: 319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총</t>
        </r>
        <r>
          <rPr>
            <b/>
            <sz val="9"/>
            <color rgb="FF000000"/>
            <rFont val="Tahoma"/>
            <family val="2"/>
          </rPr>
          <t xml:space="preserve"> 462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 xml:space="preserve"> - 143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 xml:space="preserve">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>: 346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총</t>
        </r>
        <r>
          <rPr>
            <b/>
            <sz val="9"/>
            <color rgb="FF000000"/>
            <rFont val="Tahoma"/>
            <family val="2"/>
          </rPr>
          <t xml:space="preserve"> 562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 xml:space="preserve"> - 216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EM 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>: 21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문화예술과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>: 9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공원과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>: 4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자전거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>: 38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(100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)
- 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>: 59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(44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)
- </t>
        </r>
        <r>
          <rPr>
            <sz val="9"/>
            <color rgb="FF000000"/>
            <rFont val="돋움"/>
            <family val="3"/>
            <charset val="129"/>
          </rPr>
          <t>문화산업과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차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보관창고</t>
        </r>
        <r>
          <rPr>
            <sz val="9"/>
            <color rgb="FF000000"/>
            <rFont val="Tahoma"/>
            <family val="2"/>
          </rPr>
          <t>: 6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공사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주차사업부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염화칼슘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>: 6</t>
        </r>
        <r>
          <rPr>
            <sz val="9"/>
            <color rgb="FF000000"/>
            <rFont val="돋움"/>
            <family val="3"/>
            <charset val="129"/>
          </rPr>
          <t>면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39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7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B60" authorId="0" shapeId="0" xr:uid="{00000000-0006-0000-0B00-000005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3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4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8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19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39" authorId="0" shapeId="0" xr:uid="{00000000-0006-0000-0C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7" authorId="0" shapeId="0" xr:uid="{00000000-0006-0000-0C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5" authorId="0" shapeId="0" xr:uid="{00000000-0006-0000-0C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B60" authorId="0" shapeId="0" xr:uid="{00000000-0006-0000-0C00-000007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3" authorId="0" shapeId="0" xr:uid="{00000000-0006-0000-0C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4" authorId="0" shapeId="0" xr:uid="{00000000-0006-0000-0C00-00000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7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18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39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7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2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C55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B60" authorId="0" shapeId="0" xr:uid="{00000000-0006-0000-0D00-000008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3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4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7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18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39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7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2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C55" authorId="0" shapeId="0" xr:uid="{00000000-0006-0000-0E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B60" authorId="0" shapeId="0" xr:uid="{00000000-0006-0000-0E00-000008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3" authorId="0" shapeId="0" xr:uid="{00000000-0006-0000-0E00-00000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4" authorId="0" shapeId="0" xr:uid="{00000000-0006-0000-0E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0F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H1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7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18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0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8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3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C56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B61" authorId="0" shapeId="0" xr:uid="{00000000-0006-0000-0F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4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5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0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H11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7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18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0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8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3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C56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B61" authorId="0" shapeId="0" xr:uid="{00000000-0006-0000-10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4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5" authorId="0" shapeId="0" xr:uid="{00000000-0006-0000-10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1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H15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1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2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2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0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5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1" authorId="0" shapeId="0" xr:uid="{00000000-0006-0000-11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4" authorId="0" shapeId="0" xr:uid="{00000000-0006-0000-11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5" authorId="0" shapeId="0" xr:uid="{00000000-0006-0000-11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2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H15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1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2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2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0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5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1" authorId="0" shapeId="0" xr:uid="{00000000-0006-0000-12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3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2)</t>
        </r>
      </text>
    </comment>
    <comment ref="H15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1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2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3" authorId="0" shapeId="0" xr:uid="{00000000-0006-0000-13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1" authorId="0" shapeId="0" xr:uid="{00000000-0006-0000-13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6" authorId="0" shapeId="0" xr:uid="{00000000-0006-0000-13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2" authorId="0" shapeId="0" xr:uid="{00000000-0006-0000-13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5" authorId="0" shapeId="0" xr:uid="{00000000-0006-0000-13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6" authorId="0" shapeId="0" xr:uid="{00000000-0006-0000-13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4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5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1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2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3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1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6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2" authorId="0" shapeId="0" xr:uid="{00000000-0006-0000-14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5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6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EM 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>: 21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문화예술과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>: 9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      </t>
        </r>
        <r>
          <rPr>
            <b/>
            <sz val="9"/>
            <color rgb="FF000000"/>
            <rFont val="Tahoma"/>
            <family val="2"/>
          </rPr>
          <t xml:space="preserve"> -3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공원과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>: 4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자전거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>: 38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(100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)
       </t>
        </r>
        <r>
          <rPr>
            <b/>
            <sz val="9"/>
            <color rgb="FF000000"/>
            <rFont val="Tahoma"/>
            <family val="2"/>
          </rPr>
          <t>-38</t>
        </r>
        <r>
          <rPr>
            <sz val="9"/>
            <color rgb="FF000000"/>
            <rFont val="Tahoma"/>
            <family val="2"/>
          </rPr>
          <t xml:space="preserve">
- 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>: 59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(44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)
      </t>
        </r>
        <r>
          <rPr>
            <b/>
            <sz val="9"/>
            <color rgb="FF000000"/>
            <rFont val="Tahoma"/>
            <family val="2"/>
          </rPr>
          <t xml:space="preserve"> -59</t>
        </r>
        <r>
          <rPr>
            <sz val="9"/>
            <color rgb="FF000000"/>
            <rFont val="Tahoma"/>
            <family val="2"/>
          </rPr>
          <t xml:space="preserve">
- </t>
        </r>
        <r>
          <rPr>
            <sz val="9"/>
            <color rgb="FF000000"/>
            <rFont val="돋움"/>
            <family val="3"/>
            <charset val="129"/>
          </rPr>
          <t>문화산업과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차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보관창고</t>
        </r>
        <r>
          <rPr>
            <sz val="9"/>
            <color rgb="FF000000"/>
            <rFont val="Tahoma"/>
            <family val="2"/>
          </rPr>
          <t>: 6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공사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주차사업부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염화칼슘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보관</t>
        </r>
        <r>
          <rPr>
            <sz val="9"/>
            <color rgb="FF000000"/>
            <rFont val="Tahoma"/>
            <family val="2"/>
          </rPr>
          <t>: 6</t>
        </r>
        <r>
          <rPr>
            <sz val="9"/>
            <color rgb="FF000000"/>
            <rFont val="돋움"/>
            <family val="3"/>
            <charset val="129"/>
          </rPr>
          <t>면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I9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1,007</t>
        </r>
        <r>
          <rPr>
            <sz val="9"/>
            <color rgb="FF000000"/>
            <rFont val="돋움"/>
            <family val="3"/>
            <charset val="129"/>
          </rPr>
          <t>면
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: 302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445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-143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-216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 - EM 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 - 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 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 xml:space="preserve"> 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 +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)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5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6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2" authorId="0" shapeId="0" xr:uid="{00000000-0006-0000-15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3" authorId="0" shapeId="0" xr:uid="{00000000-0006-0000-15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4" authorId="0" shapeId="0" xr:uid="{00000000-0006-0000-15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2" authorId="0" shapeId="0" xr:uid="{00000000-0006-0000-15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7" authorId="0" shapeId="0" xr:uid="{00000000-0006-0000-15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3" authorId="0" shapeId="0" xr:uid="{00000000-0006-0000-15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6" authorId="0" shapeId="0" xr:uid="{00000000-0006-0000-15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7" authorId="0" shapeId="0" xr:uid="{00000000-0006-0000-15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6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6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2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3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4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2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7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3" authorId="0" shapeId="0" xr:uid="{00000000-0006-0000-16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6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7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  <comment ref="C87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14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민원</t>
        </r>
        <r>
          <rPr>
            <sz val="9"/>
            <color indexed="81"/>
            <rFont val="Tahoma"/>
            <family val="2"/>
          </rPr>
          <t xml:space="preserve">)
2021.7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7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7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6" authorId="0" shapeId="0" xr:uid="{00000000-0006-0000-17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2" authorId="0" shapeId="0" xr:uid="{00000000-0006-0000-17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3" authorId="0" shapeId="0" xr:uid="{00000000-0006-0000-17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45" authorId="0" shapeId="0" xr:uid="{00000000-0006-0000-17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3" authorId="0" shapeId="0" xr:uid="{00000000-0006-0000-17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8" authorId="0" shapeId="0" xr:uid="{00000000-0006-0000-17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3" authorId="0" shapeId="0" xr:uid="{00000000-0006-0000-1700-000009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6" authorId="0" shapeId="0" xr:uid="{00000000-0006-0000-17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7" authorId="0" shapeId="0" xr:uid="{00000000-0006-0000-17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  <comment ref="C87" authorId="0" shapeId="0" xr:uid="{00000000-0006-0000-1700-00000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14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민원</t>
        </r>
        <r>
          <rPr>
            <sz val="9"/>
            <color indexed="81"/>
            <rFont val="Tahoma"/>
            <family val="2"/>
          </rPr>
          <t xml:space="preserve">)
2021.7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8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10" authorId="0" shapeId="0" xr:uid="{00000000-0006-0000-18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6" authorId="0" shapeId="0" xr:uid="{00000000-0006-0000-18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2" authorId="0" shapeId="0" xr:uid="{00000000-0006-0000-18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3" authorId="0" shapeId="0" xr:uid="{00000000-0006-0000-18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34" authorId="0" shapeId="0" xr:uid="{00000000-0006-0000-18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아스콘포장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공사로
당초</t>
        </r>
        <r>
          <rPr>
            <sz val="9"/>
            <color indexed="81"/>
            <rFont val="Tahoma"/>
            <family val="2"/>
          </rPr>
          <t xml:space="preserve"> 198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193</t>
        </r>
        <r>
          <rPr>
            <sz val="9"/>
            <color indexed="81"/>
            <rFont val="돋움"/>
            <family val="3"/>
            <charset val="129"/>
          </rPr>
          <t xml:space="preserve">면
조정
</t>
        </r>
      </text>
    </comment>
    <comment ref="C45" authorId="0" shapeId="0" xr:uid="{00000000-0006-0000-18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53" authorId="0" shapeId="0" xr:uid="{00000000-0006-0000-18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8" authorId="0" shapeId="0" xr:uid="{00000000-0006-0000-1800-00000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3" authorId="0" shapeId="0" xr:uid="{00000000-0006-0000-1800-00000A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6" authorId="0" shapeId="0" xr:uid="{00000000-0006-0000-18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7" authorId="0" shapeId="0" xr:uid="{00000000-0006-0000-1800-00000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  <comment ref="C87" authorId="0" shapeId="0" xr:uid="{00000000-0006-0000-1800-00000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14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민원</t>
        </r>
        <r>
          <rPr>
            <sz val="9"/>
            <color indexed="81"/>
            <rFont val="Tahoma"/>
            <family val="2"/>
          </rPr>
          <t xml:space="preserve">)
2021.7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9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7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3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C17" authorId="0" shapeId="0" xr:uid="{00000000-0006-0000-1900-000004000000}">
      <text>
        <r>
          <rPr>
            <b/>
            <sz val="9"/>
            <color indexed="81"/>
            <rFont val="돋움"/>
            <family val="3"/>
            <charset val="129"/>
          </rPr>
          <t>장애인구역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일반면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-&gt;1</t>
        </r>
        <r>
          <rPr>
            <b/>
            <sz val="9"/>
            <color indexed="81"/>
            <rFont val="돋움"/>
            <family val="3"/>
            <charset val="129"/>
          </rPr>
          <t xml:space="preserve">개
</t>
        </r>
        <r>
          <rPr>
            <b/>
            <sz val="9"/>
            <color indexed="81"/>
            <rFont val="Tahoma"/>
            <family val="2"/>
          </rPr>
          <t xml:space="preserve"> 2021.10.24
</t>
        </r>
        <r>
          <rPr>
            <b/>
            <sz val="9"/>
            <color indexed="81"/>
            <rFont val="돋움"/>
            <family val="3"/>
            <charset val="129"/>
          </rPr>
          <t>자체감사지적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법정면준수</t>
        </r>
        <r>
          <rPr>
            <b/>
            <sz val="9"/>
            <color indexed="81"/>
            <rFont val="Tahoma"/>
            <family val="2"/>
          </rPr>
          <t xml:space="preserve">) </t>
        </r>
      </text>
    </comment>
    <comment ref="H19" authorId="0" shapeId="0" xr:uid="{00000000-0006-0000-19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0" authorId="0" shapeId="0" xr:uid="{00000000-0006-0000-19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32" authorId="0" shapeId="0" xr:uid="{00000000-0006-0000-19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아스콘포장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공사로
당초</t>
        </r>
        <r>
          <rPr>
            <sz val="9"/>
            <color indexed="81"/>
            <rFont val="Tahoma"/>
            <family val="2"/>
          </rPr>
          <t xml:space="preserve"> 198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193</t>
        </r>
        <r>
          <rPr>
            <sz val="9"/>
            <color indexed="81"/>
            <rFont val="돋움"/>
            <family val="3"/>
            <charset val="129"/>
          </rPr>
          <t xml:space="preserve">면
조정
</t>
        </r>
      </text>
    </comment>
    <comment ref="C45" authorId="0" shapeId="0" xr:uid="{00000000-0006-0000-19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9" authorId="0" shapeId="0" xr:uid="{00000000-0006-0000-1900-000009000000}">
      <text>
        <r>
          <rPr>
            <b/>
            <sz val="9"/>
            <color indexed="81"/>
            <rFont val="돋움"/>
            <family val="3"/>
            <charset val="129"/>
          </rPr>
          <t>자체감사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지적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장애인면수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법정준수</t>
        </r>
        <r>
          <rPr>
            <b/>
            <sz val="9"/>
            <color indexed="81"/>
            <rFont val="Tahoma"/>
            <family val="2"/>
          </rPr>
          <t>(2~4%)</t>
        </r>
        <r>
          <rPr>
            <b/>
            <sz val="9"/>
            <color indexed="81"/>
            <rFont val="돋움"/>
            <family val="3"/>
            <charset val="129"/>
          </rPr>
          <t xml:space="preserve">
일반면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돋움"/>
            <family val="3"/>
            <charset val="129"/>
          </rPr>
          <t>장애인</t>
        </r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C53" authorId="0" shapeId="0" xr:uid="{00000000-0006-0000-19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8" authorId="0" shapeId="0" xr:uid="{00000000-0006-0000-19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3" authorId="0" shapeId="0" xr:uid="{00000000-0006-0000-1900-00000C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6" authorId="0" shapeId="0" xr:uid="{00000000-0006-0000-1900-00000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7" authorId="0" shapeId="0" xr:uid="{00000000-0006-0000-1900-00000E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  <comment ref="C87" authorId="0" shapeId="0" xr:uid="{00000000-0006-0000-1900-00000F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14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민원</t>
        </r>
        <r>
          <rPr>
            <sz val="9"/>
            <color indexed="81"/>
            <rFont val="Tahoma"/>
            <family val="2"/>
          </rPr>
          <t xml:space="preserve">)
2021.7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A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7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3" authorId="0" shapeId="0" xr:uid="{00000000-0006-0000-1A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C17" authorId="0" shapeId="0" xr:uid="{00000000-0006-0000-1A00-000004000000}">
      <text>
        <r>
          <rPr>
            <b/>
            <sz val="9"/>
            <color indexed="81"/>
            <rFont val="돋움"/>
            <family val="3"/>
            <charset val="129"/>
          </rPr>
          <t>장애인구역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일반면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-&gt;1</t>
        </r>
        <r>
          <rPr>
            <b/>
            <sz val="9"/>
            <color indexed="81"/>
            <rFont val="돋움"/>
            <family val="3"/>
            <charset val="129"/>
          </rPr>
          <t xml:space="preserve">개
</t>
        </r>
        <r>
          <rPr>
            <b/>
            <sz val="9"/>
            <color indexed="81"/>
            <rFont val="Tahoma"/>
            <family val="2"/>
          </rPr>
          <t xml:space="preserve"> 2021.10.24
</t>
        </r>
        <r>
          <rPr>
            <b/>
            <sz val="9"/>
            <color indexed="81"/>
            <rFont val="돋움"/>
            <family val="3"/>
            <charset val="129"/>
          </rPr>
          <t>자체감사지적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법정면준수</t>
        </r>
        <r>
          <rPr>
            <b/>
            <sz val="9"/>
            <color indexed="81"/>
            <rFont val="Tahoma"/>
            <family val="2"/>
          </rPr>
          <t xml:space="preserve">) </t>
        </r>
      </text>
    </comment>
    <comment ref="H19" authorId="0" shapeId="0" xr:uid="{00000000-0006-0000-1A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0" authorId="0" shapeId="0" xr:uid="{00000000-0006-0000-1A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32" authorId="0" shapeId="0" xr:uid="{00000000-0006-0000-1A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아스콘포장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공사로
당초</t>
        </r>
        <r>
          <rPr>
            <sz val="9"/>
            <color indexed="81"/>
            <rFont val="Tahoma"/>
            <family val="2"/>
          </rPr>
          <t xml:space="preserve"> 198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193</t>
        </r>
        <r>
          <rPr>
            <sz val="9"/>
            <color indexed="81"/>
            <rFont val="돋움"/>
            <family val="3"/>
            <charset val="129"/>
          </rPr>
          <t xml:space="preserve">면
조정
</t>
        </r>
      </text>
    </comment>
    <comment ref="C45" authorId="0" shapeId="0" xr:uid="{00000000-0006-0000-1A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9" authorId="0" shapeId="0" xr:uid="{00000000-0006-0000-1A00-000009000000}">
      <text>
        <r>
          <rPr>
            <b/>
            <sz val="9"/>
            <color indexed="81"/>
            <rFont val="돋움"/>
            <family val="3"/>
            <charset val="129"/>
          </rPr>
          <t>자체감사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지적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장애인면수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법정준수</t>
        </r>
        <r>
          <rPr>
            <b/>
            <sz val="9"/>
            <color indexed="81"/>
            <rFont val="Tahoma"/>
            <family val="2"/>
          </rPr>
          <t>(2~4%)</t>
        </r>
        <r>
          <rPr>
            <b/>
            <sz val="9"/>
            <color indexed="81"/>
            <rFont val="돋움"/>
            <family val="3"/>
            <charset val="129"/>
          </rPr>
          <t xml:space="preserve">
일반면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돋움"/>
            <family val="3"/>
            <charset val="129"/>
          </rPr>
          <t>장애인</t>
        </r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C53" authorId="0" shapeId="0" xr:uid="{00000000-0006-0000-1A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8" authorId="0" shapeId="0" xr:uid="{00000000-0006-0000-1A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3" authorId="0" shapeId="0" xr:uid="{00000000-0006-0000-1A00-00000C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6" authorId="0" shapeId="0" xr:uid="{00000000-0006-0000-1A00-00000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7" authorId="0" shapeId="0" xr:uid="{00000000-0006-0000-1A00-00000E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  <comment ref="C87" authorId="0" shapeId="0" xr:uid="{00000000-0006-0000-1A00-00000F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14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민원</t>
        </r>
        <r>
          <rPr>
            <sz val="9"/>
            <color indexed="81"/>
            <rFont val="Tahoma"/>
            <family val="2"/>
          </rPr>
          <t xml:space="preserve">)
2021.7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0000000-0006-0000-1B00-000001000000}">
      <text>
        <r>
          <rPr>
            <b/>
            <sz val="9"/>
            <color indexed="81"/>
            <rFont val="돋움"/>
            <family val="3"/>
            <charset val="129"/>
          </rPr>
          <t>주차면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실사후
조정
당초</t>
        </r>
        <r>
          <rPr>
            <b/>
            <sz val="9"/>
            <color indexed="81"/>
            <rFont val="Tahoma"/>
            <family val="2"/>
          </rPr>
          <t xml:space="preserve"> 507</t>
        </r>
        <r>
          <rPr>
            <b/>
            <sz val="9"/>
            <color indexed="81"/>
            <rFont val="돋움"/>
            <family val="3"/>
            <charset val="129"/>
          </rPr>
          <t>면</t>
        </r>
        <r>
          <rPr>
            <b/>
            <sz val="9"/>
            <color indexed="81"/>
            <rFont val="Tahoma"/>
            <family val="2"/>
          </rPr>
          <t>-&gt; 500</t>
        </r>
        <r>
          <rPr>
            <b/>
            <sz val="9"/>
            <color indexed="81"/>
            <rFont val="돋움"/>
            <family val="3"/>
            <charset val="129"/>
          </rPr>
          <t>면</t>
        </r>
      </text>
    </comment>
    <comment ref="C7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82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67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변경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2)
</t>
        </r>
        <r>
          <rPr>
            <sz val="9"/>
            <color indexed="81"/>
            <rFont val="돋움"/>
            <family val="3"/>
            <charset val="129"/>
          </rPr>
          <t>이륜차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면</t>
        </r>
      </text>
    </comment>
    <comment ref="H13" authorId="0" shapeId="0" xr:uid="{00000000-0006-0000-1B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C17" authorId="0" shapeId="0" xr:uid="{00000000-0006-0000-1B00-000004000000}">
      <text>
        <r>
          <rPr>
            <b/>
            <sz val="9"/>
            <color indexed="81"/>
            <rFont val="돋움"/>
            <family val="3"/>
            <charset val="129"/>
          </rPr>
          <t>장애인구역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일반면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-&gt;1</t>
        </r>
        <r>
          <rPr>
            <b/>
            <sz val="9"/>
            <color indexed="81"/>
            <rFont val="돋움"/>
            <family val="3"/>
            <charset val="129"/>
          </rPr>
          <t xml:space="preserve">개
</t>
        </r>
        <r>
          <rPr>
            <b/>
            <sz val="9"/>
            <color indexed="81"/>
            <rFont val="Tahoma"/>
            <family val="2"/>
          </rPr>
          <t xml:space="preserve"> 2021.10.24
</t>
        </r>
        <r>
          <rPr>
            <b/>
            <sz val="9"/>
            <color indexed="81"/>
            <rFont val="돋움"/>
            <family val="3"/>
            <charset val="129"/>
          </rPr>
          <t>자체감사지적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법정면준수</t>
        </r>
        <r>
          <rPr>
            <b/>
            <sz val="9"/>
            <color indexed="81"/>
            <rFont val="Tahoma"/>
            <family val="2"/>
          </rPr>
          <t xml:space="preserve">) </t>
        </r>
      </text>
    </comment>
    <comment ref="H19" authorId="0" shapeId="0" xr:uid="{00000000-0006-0000-1B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20" authorId="0" shapeId="0" xr:uid="{00000000-0006-0000-1B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96</t>
        </r>
        <r>
          <rPr>
            <sz val="9"/>
            <color indexed="81"/>
            <rFont val="돋움"/>
            <family val="3"/>
            <charset val="129"/>
          </rPr>
          <t>면에서</t>
        </r>
        <r>
          <rPr>
            <sz val="9"/>
            <color indexed="81"/>
            <rFont val="Tahoma"/>
            <family val="2"/>
          </rPr>
          <t xml:space="preserve"> 86</t>
        </r>
        <r>
          <rPr>
            <sz val="9"/>
            <color indexed="81"/>
            <rFont val="돋움"/>
            <family val="3"/>
            <charset val="129"/>
          </rPr>
          <t>면으로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6,  </t>
        </r>
        <r>
          <rPr>
            <sz val="9"/>
            <color indexed="81"/>
            <rFont val="돋움"/>
            <family val="3"/>
            <charset val="129"/>
          </rPr>
          <t>장애</t>
        </r>
        <r>
          <rPr>
            <sz val="9"/>
            <color indexed="81"/>
            <rFont val="Tahoma"/>
            <family val="2"/>
          </rPr>
          <t xml:space="preserve">2)
</t>
        </r>
      </text>
    </comment>
    <comment ref="C32" authorId="0" shapeId="0" xr:uid="{00000000-0006-0000-1B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아스콘포장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공사로
당초</t>
        </r>
        <r>
          <rPr>
            <sz val="9"/>
            <color indexed="81"/>
            <rFont val="Tahoma"/>
            <family val="2"/>
          </rPr>
          <t xml:space="preserve"> 198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193</t>
        </r>
        <r>
          <rPr>
            <sz val="9"/>
            <color indexed="81"/>
            <rFont val="돋움"/>
            <family val="3"/>
            <charset val="129"/>
          </rPr>
          <t xml:space="preserve">면
조정
</t>
        </r>
      </text>
    </comment>
    <comment ref="C45" authorId="0" shapeId="0" xr:uid="{00000000-0006-0000-1B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9" authorId="0" shapeId="0" xr:uid="{00000000-0006-0000-1B00-000009000000}">
      <text>
        <r>
          <rPr>
            <b/>
            <sz val="9"/>
            <color indexed="81"/>
            <rFont val="돋움"/>
            <family val="3"/>
            <charset val="129"/>
          </rPr>
          <t>자체감사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지적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장애인면수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법정준수</t>
        </r>
        <r>
          <rPr>
            <b/>
            <sz val="9"/>
            <color indexed="81"/>
            <rFont val="Tahoma"/>
            <family val="2"/>
          </rPr>
          <t>(2~4%)</t>
        </r>
        <r>
          <rPr>
            <b/>
            <sz val="9"/>
            <color indexed="81"/>
            <rFont val="돋움"/>
            <family val="3"/>
            <charset val="129"/>
          </rPr>
          <t xml:space="preserve">
일반면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돋움"/>
            <family val="3"/>
            <charset val="129"/>
          </rPr>
          <t>장애인</t>
        </r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C53" authorId="0" shapeId="0" xr:uid="{00000000-0006-0000-1B00-00000A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C58" authorId="0" shapeId="0" xr:uid="{00000000-0006-0000-1B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10.22 
</t>
        </r>
        <r>
          <rPr>
            <sz val="9"/>
            <color indexed="81"/>
            <rFont val="돋움"/>
            <family val="3"/>
            <charset val="129"/>
          </rPr>
          <t>주차면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개선
</t>
        </r>
        <r>
          <rPr>
            <sz val="9"/>
            <color indexed="81"/>
            <rFont val="Tahoma"/>
            <family val="2"/>
          </rPr>
          <t>69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-&gt; 75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경차</t>
        </r>
        <r>
          <rPr>
            <sz val="9"/>
            <color indexed="81"/>
            <rFont val="Tahoma"/>
            <family val="2"/>
          </rPr>
          <t xml:space="preserve">5,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>) *6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증설</t>
        </r>
      </text>
    </comment>
    <comment ref="B63" authorId="0" shapeId="0" xr:uid="{00000000-0006-0000-1B00-00000C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6" authorId="0" shapeId="0" xr:uid="{00000000-0006-0000-1B00-00000D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 </t>
        </r>
        <r>
          <rPr>
            <sz val="9"/>
            <color indexed="81"/>
            <rFont val="돋움"/>
            <family val="3"/>
            <charset val="129"/>
          </rPr>
          <t xml:space="preserve">폐쇄
</t>
        </r>
      </text>
    </comment>
    <comment ref="C67" authorId="0" shapeId="0" xr:uid="{00000000-0006-0000-1B00-00000E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  <comment ref="C87" authorId="0" shapeId="0" xr:uid="{00000000-0006-0000-1B00-00000F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14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민원</t>
        </r>
        <r>
          <rPr>
            <sz val="9"/>
            <color indexed="81"/>
            <rFont val="Tahoma"/>
            <family val="2"/>
          </rPr>
          <t xml:space="preserve">)
2021.7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9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N9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1,007</t>
        </r>
        <r>
          <rPr>
            <sz val="9"/>
            <color rgb="FF000000"/>
            <rFont val="돋움"/>
            <family val="3"/>
            <charset val="129"/>
          </rPr>
          <t>면
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: 302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445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-143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-216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 - EM 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 - 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 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 xml:space="preserve"> 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 +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9" authorId="0" shapeId="0" xr:uid="{00000000-0006-0000-0500-000001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N9" authorId="0" shapeId="0" xr:uid="{00000000-0006-0000-0500-000002000000}">
      <text>
        <r>
          <rPr>
            <b/>
            <sz val="9"/>
            <color rgb="FF000000"/>
            <rFont val="Tahoma"/>
            <family val="2"/>
          </rPr>
          <t>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1,007</t>
        </r>
        <r>
          <rPr>
            <sz val="9"/>
            <color rgb="FF000000"/>
            <rFont val="돋움"/>
            <family val="3"/>
            <charset val="129"/>
          </rPr>
          <t>면
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: 302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445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-143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-216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 - EM 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 xml:space="preserve">면
</t>
        </r>
        <r>
          <rPr>
            <sz val="9"/>
            <color rgb="FF000000"/>
            <rFont val="Tahoma"/>
            <family val="2"/>
          </rPr>
          <t xml:space="preserve"> - 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 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 xml:space="preserve"> 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 +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대</t>
        </r>
        <r>
          <rPr>
            <sz val="9"/>
            <color rgb="FF000000"/>
            <rFont val="Tahoma"/>
            <family val="2"/>
          </rPr>
          <t xml:space="preserve">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9" authorId="0" shapeId="0" xr:uid="{00000000-0006-0000-0600-000001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9" authorId="0" shapeId="0" xr:uid="{00000000-0006-0000-0700-000001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2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41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9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B57" authorId="0" shapeId="0" xr:uid="{00000000-0006-0000-0800-000005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0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1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39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7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B58" authorId="0" shapeId="0" xr:uid="{00000000-0006-0000-0900-000005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1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2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99.7.1 </t>
        </r>
        <r>
          <rPr>
            <sz val="9"/>
            <color indexed="81"/>
            <rFont val="돋움"/>
            <family val="3"/>
            <charset val="129"/>
          </rPr>
          <t>준공</t>
        </r>
      </text>
    </comment>
    <comment ref="H18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07.10.29 </t>
        </r>
        <r>
          <rPr>
            <sz val="9"/>
            <color indexed="81"/>
            <rFont val="돋움"/>
            <family val="3"/>
            <charset val="129"/>
          </rPr>
          <t>운영</t>
        </r>
      </text>
    </comment>
    <comment ref="C3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) 39
</t>
        </r>
        <r>
          <rPr>
            <sz val="9"/>
            <color indexed="81"/>
            <rFont val="돋움"/>
            <family val="3"/>
            <charset val="129"/>
          </rPr>
          <t>소형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승용</t>
        </r>
        <r>
          <rPr>
            <sz val="9"/>
            <color indexed="81"/>
            <rFont val="Tahoma"/>
            <family val="2"/>
          </rPr>
          <t>) 12</t>
        </r>
      </text>
    </comment>
    <comment ref="C47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2019.11.15
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증설
</t>
        </r>
      </text>
    </comment>
    <comment ref="B60" authorId="0" shapeId="0" xr:uid="{00000000-0006-0000-0A00-000005000000}">
      <text>
        <r>
          <rPr>
            <b/>
            <sz val="9"/>
            <color rgb="FF000000"/>
            <rFont val="돋움"/>
            <family val="3"/>
            <charset val="129"/>
          </rPr>
          <t>관련문서</t>
        </r>
        <r>
          <rPr>
            <b/>
            <sz val="9"/>
            <color rgb="FF000000"/>
            <rFont val="Tahoma"/>
            <family val="2"/>
          </rPr>
          <t xml:space="preserve"> : </t>
        </r>
        <r>
          <rPr>
            <b/>
            <sz val="9"/>
            <color rgb="FF000000"/>
            <rFont val="돋움"/>
            <family val="3"/>
            <charset val="129"/>
          </rPr>
          <t>주차사업부</t>
        </r>
        <r>
          <rPr>
            <b/>
            <sz val="9"/>
            <color rgb="FF000000"/>
            <rFont val="Tahoma"/>
            <family val="2"/>
          </rPr>
          <t xml:space="preserve">-2907(2019.03.29.)
</t>
        </r>
        <r>
          <rPr>
            <b/>
            <sz val="9"/>
            <color rgb="FF000000"/>
            <rFont val="돋움"/>
            <family val="3"/>
            <charset val="129"/>
          </rPr>
          <t>지하</t>
        </r>
        <r>
          <rPr>
            <b/>
            <sz val="9"/>
            <color rgb="FF000000"/>
            <rFont val="Tahoma"/>
            <family val="2"/>
          </rPr>
          <t>1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448</t>
        </r>
        <r>
          <rPr>
            <b/>
            <sz val="9"/>
            <color rgb="FF000000"/>
            <rFont val="돋움"/>
            <family val="3"/>
            <charset val="129"/>
          </rPr>
          <t>면</t>
        </r>
        <r>
          <rPr>
            <b/>
            <sz val="9"/>
            <color rgb="FF000000"/>
            <rFont val="Tahoma"/>
            <family val="2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장애</t>
        </r>
        <r>
          <rPr>
            <b/>
            <sz val="9"/>
            <color rgb="FF000000"/>
            <rFont val="Tahoma"/>
            <family val="2"/>
          </rPr>
          <t xml:space="preserve">20, </t>
        </r>
        <r>
          <rPr>
            <b/>
            <sz val="9"/>
            <color rgb="FF000000"/>
            <rFont val="돋움"/>
            <family val="3"/>
            <charset val="129"/>
          </rPr>
          <t>여성전용</t>
        </r>
        <r>
          <rPr>
            <b/>
            <sz val="9"/>
            <color rgb="FF000000"/>
            <rFont val="Tahoma"/>
            <family val="2"/>
          </rPr>
          <t xml:space="preserve"> 9)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공사운영</t>
        </r>
        <r>
          <rPr>
            <b/>
            <sz val="9"/>
            <color rgb="FF000000"/>
            <rFont val="Tahoma"/>
            <family val="2"/>
          </rPr>
          <t xml:space="preserve"> : 305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143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  1)</t>
        </r>
        <r>
          <rPr>
            <b/>
            <sz val="9"/>
            <color rgb="FF000000"/>
            <rFont val="돋움"/>
            <family val="3"/>
            <charset val="129"/>
          </rPr>
          <t>주차시설과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방치차량</t>
        </r>
        <r>
          <rPr>
            <b/>
            <sz val="9"/>
            <color rgb="FF000000"/>
            <rFont val="Tahoma"/>
            <family val="2"/>
          </rPr>
          <t xml:space="preserve"> 67
   2)</t>
        </r>
        <r>
          <rPr>
            <b/>
            <sz val="9"/>
            <color rgb="FF000000"/>
            <rFont val="돋움"/>
            <family val="3"/>
            <charset val="129"/>
          </rPr>
          <t>도로정책과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자전거보관소</t>
        </r>
        <r>
          <rPr>
            <b/>
            <sz val="9"/>
            <color rgb="FF000000"/>
            <rFont val="Tahoma"/>
            <family val="2"/>
          </rPr>
          <t xml:space="preserve"> 39
   3)</t>
        </r>
        <r>
          <rPr>
            <b/>
            <sz val="9"/>
            <color rgb="FF000000"/>
            <rFont val="돋움"/>
            <family val="3"/>
            <charset val="129"/>
          </rPr>
          <t>환경과</t>
        </r>
        <r>
          <rPr>
            <b/>
            <sz val="9"/>
            <color rgb="FF000000"/>
            <rFont val="Tahoma"/>
            <family val="2"/>
          </rPr>
          <t xml:space="preserve"> EM 23
   4)</t>
        </r>
        <r>
          <rPr>
            <b/>
            <sz val="9"/>
            <color rgb="FF000000"/>
            <rFont val="돋움"/>
            <family val="3"/>
            <charset val="129"/>
          </rPr>
          <t>문화예술과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차없는거리</t>
        </r>
        <r>
          <rPr>
            <b/>
            <sz val="9"/>
            <color rgb="FF000000"/>
            <rFont val="Tahoma"/>
            <family val="2"/>
          </rPr>
          <t xml:space="preserve"> 3</t>
        </r>
        <r>
          <rPr>
            <b/>
            <sz val="9"/>
            <color rgb="FF000000"/>
            <rFont val="돋움"/>
            <family val="3"/>
            <charset val="129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   5)</t>
        </r>
        <r>
          <rPr>
            <b/>
            <sz val="9"/>
            <color rgb="FF000000"/>
            <rFont val="돋움"/>
            <family val="3"/>
            <charset val="129"/>
          </rPr>
          <t>공원조성과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4
   6)</t>
        </r>
        <r>
          <rPr>
            <b/>
            <sz val="9"/>
            <color rgb="FF000000"/>
            <rFont val="돋움"/>
            <family val="3"/>
            <charset val="129"/>
          </rPr>
          <t>재산활용과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창고</t>
        </r>
        <r>
          <rPr>
            <b/>
            <sz val="9"/>
            <color rgb="FF000000"/>
            <rFont val="Tahoma"/>
            <family val="2"/>
          </rPr>
          <t xml:space="preserve"> 7</t>
        </r>
        <r>
          <rPr>
            <b/>
            <sz val="9"/>
            <color rgb="FF000000"/>
            <rFont val="돋움"/>
            <family val="3"/>
            <charset val="129"/>
          </rPr>
          <t xml:space="preserve">
지하</t>
        </r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층</t>
        </r>
        <r>
          <rPr>
            <b/>
            <sz val="9"/>
            <color rgb="FF000000"/>
            <rFont val="Tahoma"/>
            <family val="2"/>
          </rPr>
          <t xml:space="preserve"> : 534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시청사관리</t>
        </r>
        <r>
          <rPr>
            <b/>
            <sz val="9"/>
            <color rgb="FF000000"/>
            <rFont val="Tahoma"/>
            <family val="2"/>
          </rPr>
          <t xml:space="preserve"> : 325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 - </t>
        </r>
        <r>
          <rPr>
            <b/>
            <sz val="9"/>
            <color rgb="FF000000"/>
            <rFont val="돋움"/>
            <family val="3"/>
            <charset val="129"/>
          </rPr>
          <t>사용불가</t>
        </r>
        <r>
          <rPr>
            <b/>
            <sz val="9"/>
            <color rgb="FF000000"/>
            <rFont val="Tahoma"/>
            <family val="2"/>
          </rPr>
          <t xml:space="preserve"> : 209</t>
        </r>
        <r>
          <rPr>
            <b/>
            <sz val="9"/>
            <color rgb="FF000000"/>
            <rFont val="돋움"/>
            <family val="3"/>
            <charset val="129"/>
          </rPr>
          <t xml:space="preserve">면
</t>
        </r>
        <r>
          <rPr>
            <b/>
            <sz val="9"/>
            <color rgb="FF000000"/>
            <rFont val="Tahoma"/>
            <family val="2"/>
          </rPr>
          <t xml:space="preserve">
---------------------------------------------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사용가능</t>
        </r>
        <r>
          <rPr>
            <sz val="9"/>
            <color rgb="FF000000"/>
            <rFont val="Tahoma"/>
            <family val="2"/>
          </rPr>
          <t>: 319 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>: 1024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319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462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- 143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>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>: 346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총</t>
        </r>
        <r>
          <rPr>
            <sz val="9"/>
            <color rgb="FF000000"/>
            <rFont val="Tahoma"/>
            <family val="2"/>
          </rPr>
          <t xml:space="preserve"> 562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- 216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)
</t>
        </r>
        <r>
          <rPr>
            <sz val="9"/>
            <color rgb="FF000000"/>
            <rFont val="돋움"/>
            <family val="3"/>
            <charset val="129"/>
          </rPr>
          <t>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현황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공매차량</t>
        </r>
        <r>
          <rPr>
            <sz val="9"/>
            <color rgb="FF000000"/>
            <rFont val="Tahoma"/>
            <family val="2"/>
          </rPr>
          <t xml:space="preserve"> : 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(67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자전거보관</t>
        </r>
        <r>
          <rPr>
            <sz val="9"/>
            <color rgb="FF000000"/>
            <rFont val="Tahoma"/>
            <family val="2"/>
          </rPr>
          <t xml:space="preserve"> : 39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(33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 2018</t>
        </r>
        <r>
          <rPr>
            <sz val="9"/>
            <color rgb="FF000000"/>
            <rFont val="돋움"/>
            <family val="3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주차현황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반영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em</t>
        </r>
        <r>
          <rPr>
            <sz val="9"/>
            <color rgb="FF000000"/>
            <rFont val="돋움"/>
            <family val="3"/>
            <charset val="129"/>
          </rPr>
          <t>유생물창고</t>
        </r>
        <r>
          <rPr>
            <sz val="9"/>
            <color rgb="FF000000"/>
            <rFont val="Tahoma"/>
            <family val="2"/>
          </rPr>
          <t xml:space="preserve"> : 22</t>
        </r>
        <r>
          <rPr>
            <sz val="9"/>
            <color rgb="FF000000"/>
            <rFont val="돋움"/>
            <family val="3"/>
            <charset val="129"/>
          </rPr>
          <t>면
물품창고</t>
        </r>
        <r>
          <rPr>
            <sz val="9"/>
            <color rgb="FF000000"/>
            <rFont val="Tahoma"/>
            <family val="2"/>
          </rPr>
          <t xml:space="preserve"> : 7</t>
        </r>
        <r>
          <rPr>
            <sz val="9"/>
            <color rgb="FF000000"/>
            <rFont val="돋움"/>
            <family val="3"/>
            <charset val="129"/>
          </rPr>
          <t>면
공원창고</t>
        </r>
        <r>
          <rPr>
            <sz val="9"/>
            <color rgb="FF000000"/>
            <rFont val="Tahoma"/>
            <family val="2"/>
          </rPr>
          <t xml:space="preserve"> : 4</t>
        </r>
        <r>
          <rPr>
            <sz val="9"/>
            <color rgb="FF000000"/>
            <rFont val="돋움"/>
            <family val="3"/>
            <charset val="129"/>
          </rPr>
          <t>면
차없는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거리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바리게이트</t>
        </r>
        <r>
          <rPr>
            <sz val="9"/>
            <color rgb="FF000000"/>
            <rFont val="Tahoma"/>
            <family val="2"/>
          </rPr>
          <t xml:space="preserve"> : 3</t>
        </r>
        <r>
          <rPr>
            <sz val="9"/>
            <color rgb="FF000000"/>
            <rFont val="돋움"/>
            <family val="3"/>
            <charset val="129"/>
          </rPr>
          <t>면
보행자통행로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확보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 xml:space="preserve">
※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지하</t>
        </r>
        <r>
          <rPr>
            <sz val="9"/>
            <color rgb="FF000000"/>
            <rFont val="Tahoma"/>
            <family val="2"/>
          </rPr>
          <t xml:space="preserve"> 2</t>
        </r>
        <r>
          <rPr>
            <sz val="9"/>
            <color rgb="FF000000"/>
            <rFont val="돋움"/>
            <family val="3"/>
            <charset val="129"/>
          </rPr>
          <t>층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창고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 xml:space="preserve">현황
</t>
        </r>
        <r>
          <rPr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돋움"/>
            <family val="3"/>
            <charset val="129"/>
          </rPr>
          <t>방치차량</t>
        </r>
        <r>
          <rPr>
            <sz val="9"/>
            <color rgb="FF000000"/>
            <rFont val="Tahoma"/>
            <family val="2"/>
          </rPr>
          <t>: 216</t>
        </r>
        <r>
          <rPr>
            <sz val="9"/>
            <color rgb="FF000000"/>
            <rFont val="돋움"/>
            <family val="3"/>
            <charset val="129"/>
          </rPr>
          <t>면</t>
        </r>
        <r>
          <rPr>
            <sz val="9"/>
            <color rgb="FF000000"/>
            <rFont val="Tahoma"/>
            <family val="2"/>
          </rPr>
          <t>(</t>
        </r>
        <r>
          <rPr>
            <sz val="9"/>
            <color rgb="FF000000"/>
            <rFont val="돋움"/>
            <family val="3"/>
            <charset val="129"/>
          </rPr>
          <t>일반차</t>
        </r>
        <r>
          <rPr>
            <sz val="9"/>
            <color rgb="FF000000"/>
            <rFont val="Tahoma"/>
            <family val="2"/>
          </rPr>
          <t xml:space="preserve"> 140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오토바이</t>
        </r>
        <r>
          <rPr>
            <sz val="9"/>
            <color rgb="FF000000"/>
            <rFont val="Tahoma"/>
            <family val="2"/>
          </rPr>
          <t xml:space="preserve"> 150</t>
        </r>
        <r>
          <rPr>
            <sz val="9"/>
            <color rgb="FF000000"/>
            <rFont val="돋움"/>
            <family val="3"/>
            <charset val="129"/>
          </rPr>
          <t>여대</t>
        </r>
        <r>
          <rPr>
            <sz val="9"/>
            <color rgb="FF000000"/>
            <rFont val="Tahoma"/>
            <family val="2"/>
          </rPr>
          <t>)</t>
        </r>
      </text>
    </comment>
    <comment ref="C63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난장</t>
        </r>
        <r>
          <rPr>
            <sz val="9"/>
            <color indexed="81"/>
            <rFont val="Tahoma"/>
            <family val="2"/>
          </rPr>
          <t xml:space="preserve"> 300
</t>
        </r>
        <r>
          <rPr>
            <sz val="9"/>
            <color indexed="81"/>
            <rFont val="돋움"/>
            <family val="3"/>
            <charset val="129"/>
          </rPr>
          <t>캠핑카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화물</t>
        </r>
        <r>
          <rPr>
            <sz val="9"/>
            <color indexed="81"/>
            <rFont val="Tahoma"/>
            <family val="2"/>
          </rPr>
          <t xml:space="preserve"> 113</t>
        </r>
      </text>
    </comment>
    <comment ref="C64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544 </t>
        </r>
        <r>
          <rPr>
            <sz val="9"/>
            <color indexed="81"/>
            <rFont val="돋움"/>
            <family val="3"/>
            <charset val="129"/>
          </rPr>
          <t>에서
융합센터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돋움"/>
            <family val="3"/>
            <charset val="129"/>
          </rPr>
          <t>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</t>
        </r>
      </text>
    </comment>
  </commentList>
</comments>
</file>

<file path=xl/sharedStrings.xml><?xml version="1.0" encoding="utf-8"?>
<sst xmlns="http://schemas.openxmlformats.org/spreadsheetml/2006/main" count="18451" uniqueCount="867">
  <si>
    <t>하절기 09:00~19:00 / 동절기 10:00~18:00</t>
  </si>
  <si>
    <t>월정기권 위주 / 시간,일주차 변경(2017. 10. 16.)</t>
  </si>
  <si>
    <t>평일 08:00~24:00 / 토요일 11:00~21:00</t>
  </si>
  <si>
    <t>평일 09:00~18:00 / 토요일 09:00~14:00</t>
  </si>
  <si>
    <t>하절기 10:00~21:00 / 동절기 10:00~18:00</t>
  </si>
  <si>
    <t>2017.7.8.부터 토,일,10-18유료운영</t>
  </si>
  <si>
    <t>부일로 199번길, 205번길, 상일로 94번길</t>
  </si>
  <si>
    <t>입차시간 기준 24시간이내 1일 주차요금 징수</t>
  </si>
  <si>
    <t>무료개방(2017.2.1.~2017.10.9.)</t>
  </si>
  <si>
    <t>부일로 221번길, 233번길, 상일로 122번길</t>
  </si>
  <si>
    <t>운영폐쇄(2019.04.05.~2021.12월)</t>
  </si>
  <si>
    <t>무인 유료운영 : 2017. 07. 10.(月)</t>
  </si>
  <si>
    <t>월요일이 공휴일인 경우, 정상운영 (화요일 개방)</t>
  </si>
  <si>
    <t>삼정3호, 송내ic 중앙공원, 소방서옆, 오정산업단지(월정-&gt;무인정산(시간주차가능)</t>
  </si>
  <si>
    <t>무인 월정기권 전용 주차장 / 44면 구획되어 있으나 초소 등으로 38면 사용가능</t>
  </si>
  <si>
    <t>직영전환(2018.3.15.)</t>
  </si>
  <si>
    <t>주차면수 임의배분(총 126면)</t>
  </si>
  <si>
    <t>무인화 18.10.(세은테크)</t>
  </si>
  <si>
    <t>조마루로 291번길, 297번길</t>
  </si>
  <si>
    <t>수도로 98번길 ~ 118번길</t>
  </si>
  <si>
    <t>(2018. 12. 31. 기준)</t>
  </si>
  <si>
    <t>무인 자동화 정산시스템 주차장</t>
  </si>
  <si>
    <t>부천시주차장조례 제6조 1항 준용</t>
  </si>
  <si>
    <t>2017. 9. 1. 지원조 투입</t>
  </si>
  <si>
    <t>무인화 17.06.(세인테크)</t>
  </si>
  <si>
    <t>(2018. 12. 13. 기준)</t>
  </si>
  <si>
    <t>무인화 17.08.(세은테크)</t>
  </si>
  <si>
    <t>중동로 248번길, 254번길</t>
  </si>
  <si>
    <t>2017. 10. 10. 유료전환</t>
  </si>
  <si>
    <t>2017. 7. 1. 지원조 투입</t>
  </si>
  <si>
    <t>아인스월드 캠핑카 주차장(68면)</t>
  </si>
  <si>
    <t>부흥로 315번길, 307번길</t>
  </si>
  <si>
    <t>(2018. 11. 22. 기준)</t>
  </si>
  <si>
    <t>무인화 18.11.19(세은테크)</t>
  </si>
  <si>
    <t>무인화 18.05.(세은테크)</t>
  </si>
  <si>
    <t>부천로 2번길, 원미로 7번길</t>
  </si>
  <si>
    <t>삼작로 128번길 ~ 206번길</t>
  </si>
  <si>
    <t>무인화 18. 03.(세은테크)</t>
  </si>
  <si>
    <t>무인화 18.03.(세은테크)</t>
  </si>
  <si>
    <t>부천로 293번길 ~ 277번길</t>
  </si>
  <si>
    <t>월요일이 공휴일인 경우, 정상운영 (화요일 개방)3월10월1명근무배치</t>
  </si>
  <si>
    <t>2017. 7.8. 부터 토·일(10:00~18:00) 유료 운영</t>
  </si>
  <si>
    <t>송내북부</t>
  </si>
  <si>
    <t>오정어울마당</t>
  </si>
  <si>
    <t>솔안공원</t>
  </si>
  <si>
    <t>원미공원1</t>
  </si>
  <si>
    <t>한신시장</t>
  </si>
  <si>
    <t>자연학습장</t>
  </si>
  <si>
    <t>미관광장</t>
  </si>
  <si>
    <t>주차장명</t>
  </si>
  <si>
    <t>아인스월드</t>
  </si>
  <si>
    <t>심곡시민의강2</t>
  </si>
  <si>
    <t>시청부설</t>
  </si>
  <si>
    <t>소새울공원</t>
  </si>
  <si>
    <t>원미공원2</t>
  </si>
  <si>
    <t>춘의동 임시</t>
  </si>
  <si>
    <t>상동노외</t>
  </si>
  <si>
    <t>송내어울마당</t>
  </si>
  <si>
    <t>심곡본동철골</t>
  </si>
  <si>
    <t>무인월정</t>
  </si>
  <si>
    <t>한울컴넷</t>
  </si>
  <si>
    <t>롯데백화점일원</t>
  </si>
  <si>
    <t>원미지하</t>
  </si>
  <si>
    <t>호수공원1</t>
  </si>
  <si>
    <t>시의회옆</t>
  </si>
  <si>
    <t>소방서옆</t>
  </si>
  <si>
    <t>송내파인</t>
  </si>
  <si>
    <t>중동먹거리</t>
  </si>
  <si>
    <t>송내남부</t>
  </si>
  <si>
    <t>삼정동 제2호</t>
  </si>
  <si>
    <t>내동고개</t>
  </si>
  <si>
    <t>심곡지하</t>
  </si>
  <si>
    <t>원종노외</t>
  </si>
  <si>
    <t>오정산업단지</t>
  </si>
  <si>
    <t>원미어울마당</t>
  </si>
  <si>
    <t>연중무휴</t>
  </si>
  <si>
    <t>꿈빛도서관옆</t>
  </si>
  <si>
    <t>소사종합시장</t>
  </si>
  <si>
    <t>대성병원옆</t>
  </si>
  <si>
    <t>원종철골</t>
  </si>
  <si>
    <t>안중근공원</t>
  </si>
  <si>
    <t>호수공원2</t>
  </si>
  <si>
    <t>소사어울마당</t>
  </si>
  <si>
    <t>오정동 제2호</t>
  </si>
  <si>
    <t>중앙공원지하</t>
  </si>
  <si>
    <t>성주중학교 옆</t>
  </si>
  <si>
    <t>삼정동 제3호</t>
  </si>
  <si>
    <t>성주중학교</t>
  </si>
  <si>
    <t>오정레포츠센터</t>
  </si>
  <si>
    <t>시청서쪽</t>
  </si>
  <si>
    <t>로데오거리</t>
  </si>
  <si>
    <t>상동철골</t>
  </si>
  <si>
    <t>근무
인원</t>
  </si>
  <si>
    <t>벌막공원</t>
  </si>
  <si>
    <t>비둘기공원</t>
  </si>
  <si>
    <t>세은테크</t>
  </si>
  <si>
    <t>자동(주차권)</t>
  </si>
  <si>
    <t>직영여부</t>
  </si>
  <si>
    <t>원미철골</t>
  </si>
  <si>
    <t>부천역남부</t>
  </si>
  <si>
    <t>시민회관</t>
  </si>
  <si>
    <t>송내IC</t>
  </si>
  <si>
    <t>내동언덕</t>
  </si>
  <si>
    <t>삼정3호</t>
  </si>
  <si>
    <t>삼정동 제1호</t>
  </si>
  <si>
    <t>24시간</t>
  </si>
  <si>
    <t>무인자동</t>
  </si>
  <si>
    <t>복사골문화센터</t>
  </si>
  <si>
    <t>구터미널</t>
  </si>
  <si>
    <t>오정2호</t>
  </si>
  <si>
    <t>서촌공원</t>
  </si>
  <si>
    <t>부천공구상가</t>
  </si>
  <si>
    <t>도당어울마당</t>
  </si>
  <si>
    <t>8개소(노상)</t>
  </si>
  <si>
    <t>다산지하</t>
  </si>
  <si>
    <t>부천북부역</t>
  </si>
  <si>
    <t>오정도서관부지</t>
  </si>
  <si>
    <t>무료개방</t>
  </si>
  <si>
    <t>대영산전</t>
  </si>
  <si>
    <t>춘의복개천2</t>
  </si>
  <si>
    <t>월~금 운영</t>
  </si>
  <si>
    <t>야인시대</t>
  </si>
  <si>
    <t>토·일·공</t>
  </si>
  <si>
    <t>작은별노외</t>
  </si>
  <si>
    <t>주말개방</t>
  </si>
  <si>
    <t>운영시간</t>
  </si>
  <si>
    <t>중앙공원</t>
  </si>
  <si>
    <t xml:space="preserve">대성병원 옆 </t>
  </si>
  <si>
    <t>춘의동임시</t>
  </si>
  <si>
    <t>구버스터미널</t>
  </si>
  <si>
    <t>월정기 전용</t>
  </si>
  <si>
    <t>관제기 종류</t>
  </si>
  <si>
    <t>부일로 202</t>
  </si>
  <si>
    <t>무인(번호)</t>
  </si>
  <si>
    <t>한신시장철골</t>
  </si>
  <si>
    <t>법원동쪽</t>
  </si>
  <si>
    <t>부천남부역</t>
  </si>
  <si>
    <t>삼정1호</t>
  </si>
  <si>
    <t>상동타워</t>
  </si>
  <si>
    <t>신흥로 437</t>
  </si>
  <si>
    <t>다래파크텍</t>
  </si>
  <si>
    <t>심곡공원로</t>
  </si>
  <si>
    <t>중동먹자골목</t>
  </si>
  <si>
    <t>심곡시민의강1</t>
  </si>
  <si>
    <t>중4동 행복</t>
  </si>
  <si>
    <t>삼정2호</t>
  </si>
  <si>
    <t>멀뫼노외</t>
  </si>
  <si>
    <t>자동(번호)</t>
  </si>
  <si>
    <t>공휴일 운영</t>
  </si>
  <si>
    <t>24시간 운영</t>
  </si>
  <si>
    <t>투나일원</t>
  </si>
  <si>
    <t>도당수돗길</t>
  </si>
  <si>
    <t>무지개고가</t>
  </si>
  <si>
    <t>지하/1층</t>
  </si>
  <si>
    <t>원미서앞일</t>
  </si>
  <si>
    <t>11개소</t>
  </si>
  <si>
    <t>구소사구청</t>
  </si>
  <si>
    <t>무료개방일</t>
  </si>
  <si>
    <t>조마루로 15</t>
  </si>
  <si>
    <t>석천로 141</t>
  </si>
  <si>
    <t>부천로 163</t>
  </si>
  <si>
    <t>석천로 117</t>
  </si>
  <si>
    <t>길주로 210</t>
  </si>
  <si>
    <t>민
간
위
탁</t>
  </si>
  <si>
    <t>지평식, 지하</t>
  </si>
  <si>
    <t>운영중지 예정</t>
  </si>
  <si>
    <t>소사로 456</t>
  </si>
  <si>
    <t>철골/3층</t>
  </si>
  <si>
    <t>장승업노외</t>
  </si>
  <si>
    <t>길주로 1</t>
  </si>
  <si>
    <t>특이사항</t>
  </si>
  <si>
    <t>도당제1호</t>
  </si>
  <si>
    <t>거
주
자</t>
  </si>
  <si>
    <t>상동 21</t>
  </si>
  <si>
    <t>준공일자</t>
  </si>
  <si>
    <t>오정동 760</t>
  </si>
  <si>
    <t>조종로 6</t>
  </si>
  <si>
    <t>원미서앞 일원</t>
  </si>
  <si>
    <t>석천로 178</t>
  </si>
  <si>
    <t>호텔부지</t>
  </si>
  <si>
    <t>소삼로 5</t>
  </si>
  <si>
    <t>월·일·공</t>
  </si>
  <si>
    <t>흥국로 453</t>
  </si>
  <si>
    <t>중동로 254</t>
  </si>
  <si>
    <t>경인옛로 73</t>
  </si>
  <si>
    <t>철콘/3층</t>
  </si>
  <si>
    <t>지하/4층</t>
  </si>
  <si>
    <t>철골/4층</t>
  </si>
  <si>
    <t>소원지하</t>
  </si>
  <si>
    <t>길주로 660</t>
  </si>
  <si>
    <t>부흥로 399</t>
  </si>
  <si>
    <t>부일로 365</t>
  </si>
  <si>
    <t>지하1,2층</t>
  </si>
  <si>
    <t>오정공구상가</t>
  </si>
  <si>
    <t>지하/2층</t>
  </si>
  <si>
    <t>공무원전용</t>
  </si>
  <si>
    <t>지평식, 철골</t>
  </si>
  <si>
    <t>민간위탁</t>
  </si>
  <si>
    <t>부흥로 441</t>
  </si>
  <si>
    <t>CCTV</t>
  </si>
  <si>
    <t>성오로 172</t>
  </si>
  <si>
    <t>오정로 51</t>
  </si>
  <si>
    <t>설, 추석 등</t>
  </si>
  <si>
    <t>철콘/5층</t>
  </si>
  <si>
    <t>장말로 107</t>
  </si>
  <si>
    <t>철골/2층</t>
  </si>
  <si>
    <t>철콘/4층</t>
  </si>
  <si>
    <t>야간거주자운영</t>
  </si>
  <si>
    <t xml:space="preserve">무인 유료운영 : 2017. 06. 26.(月) </t>
  </si>
  <si>
    <t>부흥로 424번길 29 ~ 부흥로 428번길</t>
  </si>
  <si>
    <t>중동로 261번길, 262번길, 248번길, 253번길</t>
  </si>
  <si>
    <t>토,일운영10:00~22:00, 2급지변경3월6일시행</t>
  </si>
  <si>
    <t>석천로 169번길, 170번길, 183번길, 184번길</t>
  </si>
  <si>
    <t>구버스터미널일원</t>
  </si>
  <si>
    <t>상2동 행복(노외)</t>
  </si>
  <si>
    <t>99.08.16</t>
  </si>
  <si>
    <t>※ 민간위탁 제외</t>
  </si>
  <si>
    <t>부천로 198번길</t>
  </si>
  <si>
    <t>30개소(노외 무인)</t>
  </si>
  <si>
    <t>08:00~23:00</t>
  </si>
  <si>
    <t>99.07.01</t>
  </si>
  <si>
    <t>무지개고가(1,2)</t>
  </si>
  <si>
    <t>07:00~16:00</t>
  </si>
  <si>
    <t>야간거주자우선주차구역</t>
  </si>
  <si>
    <t>심곡2동 행정복지</t>
  </si>
  <si>
    <t>부천역 남부 제2호</t>
  </si>
  <si>
    <t>투나백화점 일원</t>
  </si>
  <si>
    <t>노
외
유
인</t>
  </si>
  <si>
    <t>중4동 행정복지센터</t>
  </si>
  <si>
    <t>15개소(노외 유인)</t>
  </si>
  <si>
    <t>부천역남부 제2호</t>
  </si>
  <si>
    <t>오정도서관 부지</t>
  </si>
  <si>
    <t>중동 행정복지센터</t>
  </si>
  <si>
    <t>11:00~19:00</t>
  </si>
  <si>
    <t>상2동 행정복지센터</t>
  </si>
  <si>
    <t>06:00~19:00</t>
  </si>
  <si>
    <t>06:00~22:00</t>
  </si>
  <si>
    <t>08:00~24:00</t>
  </si>
  <si>
    <t>10:00~18:00</t>
  </si>
  <si>
    <t>오정로 95번길</t>
  </si>
  <si>
    <t>11개소(민간위탁)</t>
  </si>
  <si>
    <t>무지개고가(2)</t>
  </si>
  <si>
    <t>07:00~20:00</t>
  </si>
  <si>
    <t>06:00~16:00</t>
  </si>
  <si>
    <t>공무원 전용 주차장</t>
  </si>
  <si>
    <t>12:00~21:00</t>
  </si>
  <si>
    <t>부일로 199번길</t>
  </si>
  <si>
    <t>노
외
무
인</t>
  </si>
  <si>
    <t>06.04.19.</t>
  </si>
  <si>
    <t>99.07.01.</t>
  </si>
  <si>
    <t>부일로 191번길</t>
  </si>
  <si>
    <t>심곡2동 행정복지센터</t>
  </si>
  <si>
    <t xml:space="preserve">99.07.01. </t>
  </si>
  <si>
    <t>04.10.09.</t>
  </si>
  <si>
    <t>09:00~18:00</t>
  </si>
  <si>
    <t>05.08.22.</t>
  </si>
  <si>
    <t>17.07.10.</t>
  </si>
  <si>
    <t>09.02.02.</t>
  </si>
  <si>
    <t>06.12.21.</t>
  </si>
  <si>
    <t>심곡본동 316-8</t>
  </si>
  <si>
    <t>07.11.05.</t>
  </si>
  <si>
    <t>신흥로 45번길 36</t>
  </si>
  <si>
    <t>31개소(노외 무인)</t>
  </si>
  <si>
    <t>07:00~23:00</t>
  </si>
  <si>
    <t>01.05.07.</t>
  </si>
  <si>
    <t>부일로 237번길</t>
  </si>
  <si>
    <t xml:space="preserve">17.06.26. </t>
  </si>
  <si>
    <t>11.12.01.</t>
  </si>
  <si>
    <t>17.03.01.</t>
  </si>
  <si>
    <t>04.09.06.</t>
  </si>
  <si>
    <t>99.04.11.</t>
  </si>
  <si>
    <t>02.08.05.</t>
  </si>
  <si>
    <t>05.06.14.</t>
  </si>
  <si>
    <t>상동 559-5</t>
  </si>
  <si>
    <t>17.02.01.</t>
  </si>
  <si>
    <t>중3동 1051-8</t>
  </si>
  <si>
    <t>16.07.01.</t>
  </si>
  <si>
    <t>00.01.03.</t>
  </si>
  <si>
    <t>17.11.01.</t>
  </si>
  <si>
    <t>07.10.22.</t>
  </si>
  <si>
    <t>무인화 18.03.</t>
  </si>
  <si>
    <t>고강차고지진입로</t>
  </si>
  <si>
    <t>무지개고가(1)</t>
  </si>
  <si>
    <t>11.07.01.</t>
  </si>
  <si>
    <t>15.12.31.</t>
  </si>
  <si>
    <t>심곡본동 550-10</t>
  </si>
  <si>
    <t>부천로 54번길 23</t>
  </si>
  <si>
    <t>01.11.17.</t>
  </si>
  <si>
    <t>05.08.26.</t>
  </si>
  <si>
    <t>05.07.11.</t>
  </si>
  <si>
    <t>14.11.18.</t>
  </si>
  <si>
    <t>98.11.26.</t>
  </si>
  <si>
    <t>04.11.01.</t>
  </si>
  <si>
    <t>94.06.13.</t>
  </si>
  <si>
    <t>06.04.06.</t>
  </si>
  <si>
    <t>17.01.23.</t>
  </si>
  <si>
    <t>18.04.19.</t>
  </si>
  <si>
    <t>송내동 416-6</t>
  </si>
  <si>
    <t>04.12.04.</t>
  </si>
  <si>
    <t>은성로 67번길 24</t>
  </si>
  <si>
    <t>98.03.04.</t>
  </si>
  <si>
    <t>99.09.23.</t>
  </si>
  <si>
    <t>99.09.01.</t>
  </si>
  <si>
    <t>00.12.01.</t>
  </si>
  <si>
    <t>은성로68번길 46</t>
  </si>
  <si>
    <t>신흥로 118번길</t>
  </si>
  <si>
    <t>00.08.01.</t>
  </si>
  <si>
    <t>심곡동 110-9</t>
  </si>
  <si>
    <t>18.12.06.</t>
  </si>
  <si>
    <t>송내1동 317-4</t>
  </si>
  <si>
    <t>부천로 90번길 51</t>
  </si>
  <si>
    <t>부일로 224-9</t>
  </si>
  <si>
    <t xml:space="preserve">석천로 60번길 </t>
  </si>
  <si>
    <t>03.12.15.</t>
  </si>
  <si>
    <t>98.12.06</t>
  </si>
  <si>
    <t>08.05.06.</t>
  </si>
  <si>
    <t>15.12.21.</t>
  </si>
  <si>
    <t>석천로 209번길</t>
  </si>
  <si>
    <t>송내동 280-11</t>
  </si>
  <si>
    <t>철골/4층, 지평식</t>
  </si>
  <si>
    <t>02.12.06.</t>
  </si>
  <si>
    <t>경인로 92번길 25</t>
  </si>
  <si>
    <t>10.10.01.</t>
  </si>
  <si>
    <t>06.05.01.</t>
  </si>
  <si>
    <t>부흥로 307번길</t>
  </si>
  <si>
    <t>02.03.02.</t>
  </si>
  <si>
    <t>00.09.01.</t>
  </si>
  <si>
    <t>34개소(노외 무인)</t>
  </si>
  <si>
    <t>15.03.01.</t>
  </si>
  <si>
    <t>월정기 운영 안함</t>
  </si>
  <si>
    <t>99.09.15.</t>
  </si>
  <si>
    <t>4월 무인화실시</t>
  </si>
  <si>
    <t>29개소(노외 무인)</t>
  </si>
  <si>
    <t>건축물 1,2층</t>
  </si>
  <si>
    <t>99.09.27.</t>
  </si>
  <si>
    <t>04.05.03.</t>
  </si>
  <si>
    <t>상일로 145번길</t>
  </si>
  <si>
    <t>10:00~19:00</t>
  </si>
  <si>
    <t>05.04.18.</t>
  </si>
  <si>
    <t>12.01.01.</t>
  </si>
  <si>
    <t>가로공원로 수주삼거리</t>
  </si>
  <si>
    <t>상오정로 169</t>
  </si>
  <si>
    <t>13.03.25.</t>
  </si>
  <si>
    <t>고강차고지 진입로</t>
  </si>
  <si>
    <t>조마루길 311번길</t>
  </si>
  <si>
    <t>99.07.05.</t>
  </si>
  <si>
    <t xml:space="preserve">원미로 182번길 </t>
  </si>
  <si>
    <t>봉오대로 556번길</t>
  </si>
  <si>
    <t>10개소(노외 유인)</t>
  </si>
  <si>
    <t>99.08.16.</t>
  </si>
  <si>
    <t>18개소(부설)</t>
  </si>
  <si>
    <t>오정동 160-11</t>
  </si>
  <si>
    <t>11.08.08.</t>
  </si>
  <si>
    <t>09:00 ~ 17:00</t>
  </si>
  <si>
    <t>2017년2월1일 유료</t>
  </si>
  <si>
    <t>10:00 ~ 19:00</t>
  </si>
  <si>
    <t>15:00 ~ 23:00</t>
  </si>
  <si>
    <t>공무원전용
교통정보운영</t>
  </si>
  <si>
    <t>08:00 ~ 23:00</t>
  </si>
  <si>
    <t>부천시 공영주차장 일반현황</t>
  </si>
  <si>
    <t>무인 월정기권 전용 주차장</t>
  </si>
  <si>
    <t>16년12월20일 운영개시</t>
  </si>
  <si>
    <t>17년4월1일 월정기권 전용</t>
  </si>
  <si>
    <t>07:00 ~ 16:00</t>
  </si>
  <si>
    <t>1일 주차요금 부과 기준</t>
  </si>
  <si>
    <t>07:00 ~ 23:00</t>
  </si>
  <si>
    <t>월, 1.1., 설, 추석</t>
  </si>
  <si>
    <t>무인화 17.08.(아피스)</t>
  </si>
  <si>
    <t>중동로 262번길 102</t>
  </si>
  <si>
    <t>06:00 ~ 22:00</t>
  </si>
  <si>
    <t>소사로 177번길 19</t>
  </si>
  <si>
    <t>무인화 18.03(토마토)</t>
  </si>
  <si>
    <t>경인로 224번길 54</t>
  </si>
  <si>
    <t>무인화 15.05(토마토)</t>
  </si>
  <si>
    <t>경인로 101번길 45</t>
  </si>
  <si>
    <t>2019.4.5. 운영중지</t>
  </si>
  <si>
    <t>10:00 ~18:00</t>
  </si>
  <si>
    <t>지평식 및 지하 1,2층</t>
  </si>
  <si>
    <t>소사로 300번길 41</t>
  </si>
  <si>
    <t>5월 카라반전용(69면)</t>
  </si>
  <si>
    <t>무인화 14.06.(토마토)</t>
  </si>
  <si>
    <t>08:00 ~ 24:00</t>
  </si>
  <si>
    <t>무인화 17.07.(세은테크</t>
  </si>
  <si>
    <t>10:00 ~ 18:00</t>
  </si>
  <si>
    <t>09:00 ~ 18:00</t>
  </si>
  <si>
    <t>무인화19.04.(세은)</t>
  </si>
  <si>
    <t>11:00 ~ 19:00</t>
  </si>
  <si>
    <t>무인화 14.06(토마토)</t>
  </si>
  <si>
    <t>평천로 849번길 25</t>
  </si>
  <si>
    <t>용두대로 36번길 774</t>
  </si>
  <si>
    <t>무인화 17.10(아피스)</t>
  </si>
  <si>
    <t>무인화 17.09.(토마토)</t>
  </si>
  <si>
    <t>심곡시민의강 제1공영주차장</t>
  </si>
  <si>
    <t>12:00 ~ 21:00</t>
  </si>
  <si>
    <t>부천로 136번길 27</t>
  </si>
  <si>
    <t>부흥</t>
  </si>
  <si>
    <t>반달</t>
  </si>
  <si>
    <t>LPR</t>
  </si>
  <si>
    <t>구분</t>
  </si>
  <si>
    <t>노상</t>
  </si>
  <si>
    <t>노외</t>
  </si>
  <si>
    <t>비고</t>
  </si>
  <si>
    <t>난장</t>
  </si>
  <si>
    <t>-</t>
  </si>
  <si>
    <t>소원</t>
  </si>
  <si>
    <t>"</t>
  </si>
  <si>
    <t>RF</t>
  </si>
  <si>
    <t>윗소사</t>
  </si>
  <si>
    <t>로데오</t>
  </si>
  <si>
    <t>주차면</t>
  </si>
  <si>
    <t>리모콘</t>
  </si>
  <si>
    <t>급
지</t>
  </si>
  <si>
    <t>법원앞</t>
  </si>
  <si>
    <t>부
설</t>
  </si>
  <si>
    <t>방식</t>
  </si>
  <si>
    <t xml:space="preserve"> </t>
  </si>
  <si>
    <t>김인숙</t>
  </si>
  <si>
    <t>샛말길</t>
  </si>
  <si>
    <t>노
상</t>
  </si>
  <si>
    <t>토마토</t>
  </si>
  <si>
    <t>직영</t>
  </si>
  <si>
    <t>X</t>
  </si>
  <si>
    <t>아피스</t>
  </si>
  <si>
    <t>부설</t>
  </si>
  <si>
    <t>이봉순</t>
  </si>
  <si>
    <t>무인</t>
  </si>
  <si>
    <t>제조사</t>
  </si>
  <si>
    <t>아마노</t>
  </si>
  <si>
    <t>O</t>
  </si>
  <si>
    <t>PC형</t>
  </si>
  <si>
    <t>다산</t>
  </si>
  <si>
    <t>△</t>
  </si>
  <si>
    <t>월·공</t>
  </si>
  <si>
    <t>비포장</t>
  </si>
  <si>
    <t>급지</t>
  </si>
  <si>
    <t>일·공</t>
  </si>
  <si>
    <t>구조</t>
  </si>
  <si>
    <t>3월</t>
  </si>
  <si>
    <t>공휴일</t>
  </si>
  <si>
    <t>주차권</t>
  </si>
  <si>
    <t>4월</t>
  </si>
  <si>
    <t>비고2</t>
  </si>
  <si>
    <t>토·일</t>
  </si>
  <si>
    <t>수탁일</t>
  </si>
  <si>
    <t>지평식</t>
  </si>
  <si>
    <t>길주로</t>
  </si>
  <si>
    <t>연면적</t>
  </si>
  <si>
    <t>현카</t>
  </si>
  <si>
    <t>위치</t>
  </si>
  <si>
    <t>면수</t>
  </si>
  <si>
    <t>공휴일이 경마장 운영일인경우 주차장 운영</t>
  </si>
  <si>
    <t>19:00~08:00까지 야간 거주자 병행</t>
  </si>
  <si>
    <t>장말로176번길, 석천로 44번길 4</t>
  </si>
  <si>
    <t>부천시공공시설부설주차장 제7조 1항 준용</t>
  </si>
  <si>
    <t>부천남부1,2, 소방서옆 주차면 조정</t>
  </si>
  <si>
    <t>소사로 774</t>
    <phoneticPr fontId="20" type="noConversion"/>
  </si>
  <si>
    <t>중동 1219</t>
    <phoneticPr fontId="20" type="noConversion"/>
  </si>
  <si>
    <t xml:space="preserve">석천로 60번길63 </t>
    <phoneticPr fontId="20" type="noConversion"/>
  </si>
  <si>
    <t>원미동 134-15</t>
    <phoneticPr fontId="20" type="noConversion"/>
  </si>
  <si>
    <t>소향로 164</t>
    <phoneticPr fontId="20" type="noConversion"/>
  </si>
  <si>
    <t>중동 1121</t>
    <phoneticPr fontId="20" type="noConversion"/>
  </si>
  <si>
    <t>삼정동 70-41</t>
    <phoneticPr fontId="20" type="noConversion"/>
  </si>
  <si>
    <t>24시간</t>
    <phoneticPr fontId="20" type="noConversion"/>
  </si>
  <si>
    <t>07:00 ~ 23:30</t>
    <phoneticPr fontId="20" type="noConversion"/>
  </si>
  <si>
    <t>06:00~16:00</t>
    <phoneticPr fontId="20" type="noConversion"/>
  </si>
  <si>
    <t>06:00~19:00</t>
    <phoneticPr fontId="20" type="noConversion"/>
  </si>
  <si>
    <t>07:00~20:00</t>
    <phoneticPr fontId="20" type="noConversion"/>
  </si>
  <si>
    <t>06:00~16:00</t>
    <phoneticPr fontId="20" type="noConversion"/>
  </si>
  <si>
    <t>09:00 ~ 19:00</t>
    <phoneticPr fontId="20" type="noConversion"/>
  </si>
  <si>
    <t>10:00 ~ 18:00</t>
    <phoneticPr fontId="20" type="noConversion"/>
  </si>
  <si>
    <t>13:00 ~ 21:00</t>
    <phoneticPr fontId="20" type="noConversion"/>
  </si>
  <si>
    <t>부천로 453</t>
    <phoneticPr fontId="20" type="noConversion"/>
  </si>
  <si>
    <t>상동 242-13</t>
    <phoneticPr fontId="20" type="noConversion"/>
  </si>
  <si>
    <t>상동 407</t>
    <phoneticPr fontId="20" type="noConversion"/>
  </si>
  <si>
    <t>상동 449</t>
    <phoneticPr fontId="20" type="noConversion"/>
  </si>
  <si>
    <t>상동 460</t>
    <phoneticPr fontId="20" type="noConversion"/>
  </si>
  <si>
    <t>상동 414-2</t>
    <phoneticPr fontId="20" type="noConversion"/>
  </si>
  <si>
    <t>중동 1151</t>
    <phoneticPr fontId="20" type="noConversion"/>
  </si>
  <si>
    <t>중동 1167</t>
    <phoneticPr fontId="20" type="noConversion"/>
  </si>
  <si>
    <t>삼정동 19-9</t>
    <phoneticPr fontId="20" type="noConversion"/>
  </si>
  <si>
    <t>삼정동 269-5</t>
    <phoneticPr fontId="20" type="noConversion"/>
  </si>
  <si>
    <t>상동 465</t>
    <phoneticPr fontId="20" type="noConversion"/>
  </si>
  <si>
    <t>길주로 104, 202</t>
    <phoneticPr fontId="20" type="noConversion"/>
  </si>
  <si>
    <t>중동 1159-4</t>
    <phoneticPr fontId="20" type="noConversion"/>
  </si>
  <si>
    <t>LPR</t>
    <phoneticPr fontId="20" type="noConversion"/>
  </si>
  <si>
    <t>11:00~20:00</t>
    <phoneticPr fontId="20" type="noConversion"/>
  </si>
  <si>
    <t>개방</t>
    <phoneticPr fontId="20" type="noConversion"/>
  </si>
  <si>
    <t>거주자</t>
    <phoneticPr fontId="20" type="noConversion"/>
  </si>
  <si>
    <t>월정기</t>
    <phoneticPr fontId="20" type="noConversion"/>
  </si>
  <si>
    <t>5월</t>
    <phoneticPr fontId="20" type="noConversion"/>
  </si>
  <si>
    <t>7월</t>
    <phoneticPr fontId="20" type="noConversion"/>
  </si>
  <si>
    <t>8월</t>
    <phoneticPr fontId="20" type="noConversion"/>
  </si>
  <si>
    <t>9월</t>
    <phoneticPr fontId="20" type="noConversion"/>
  </si>
  <si>
    <t xml:space="preserve">10월 </t>
    <phoneticPr fontId="20" type="noConversion"/>
  </si>
  <si>
    <r>
      <t>상동시장 공영</t>
    </r>
    <r>
      <rPr>
        <sz val="11"/>
        <color rgb="FF000000"/>
        <rFont val="맑은 고딕"/>
        <family val="3"/>
        <charset val="129"/>
      </rPr>
      <t>, 오정물류센터 공영</t>
    </r>
    <phoneticPr fontId="20" type="noConversion"/>
  </si>
  <si>
    <t>오정물류센터</t>
    <phoneticPr fontId="20" type="noConversion"/>
  </si>
  <si>
    <t>상동시장 공영</t>
    <phoneticPr fontId="20" type="noConversion"/>
  </si>
  <si>
    <t>무인자동</t>
    <phoneticPr fontId="20" type="noConversion"/>
  </si>
  <si>
    <t>24시간</t>
    <phoneticPr fontId="20" type="noConversion"/>
  </si>
  <si>
    <t>19.11.1운영</t>
    <phoneticPr fontId="20" type="noConversion"/>
  </si>
  <si>
    <t>19.11.1운영</t>
    <phoneticPr fontId="20" type="noConversion"/>
  </si>
  <si>
    <t>19.8.29</t>
    <phoneticPr fontId="20" type="noConversion"/>
  </si>
  <si>
    <t>19.9.13</t>
    <phoneticPr fontId="20" type="noConversion"/>
  </si>
  <si>
    <t>오정동 808-5</t>
    <phoneticPr fontId="20" type="noConversion"/>
  </si>
  <si>
    <t>상동 244-5</t>
    <phoneticPr fontId="20" type="noConversion"/>
  </si>
  <si>
    <t>지평식</t>
    <phoneticPr fontId="20" type="noConversion"/>
  </si>
  <si>
    <t>무인화 (대영iot)</t>
    <phoneticPr fontId="20" type="noConversion"/>
  </si>
  <si>
    <t>무인화(세은테크)</t>
    <phoneticPr fontId="20" type="noConversion"/>
  </si>
  <si>
    <t>24시간</t>
    <phoneticPr fontId="20" type="noConversion"/>
  </si>
  <si>
    <t>무인화(19.10.10, 세은테크)</t>
    <phoneticPr fontId="20" type="noConversion"/>
  </si>
  <si>
    <t>9개소(노외 유인)</t>
    <phoneticPr fontId="20" type="noConversion"/>
  </si>
  <si>
    <t>7.15.~9.27(시범 11~20시운영)</t>
    <phoneticPr fontId="20" type="noConversion"/>
  </si>
  <si>
    <t>01.11.17.</t>
    <phoneticPr fontId="20" type="noConversion"/>
  </si>
  <si>
    <t>19.11.1</t>
    <phoneticPr fontId="20" type="noConversion"/>
  </si>
  <si>
    <t>무인자동</t>
    <phoneticPr fontId="20" type="noConversion"/>
  </si>
  <si>
    <t>숨은주차면 +5면</t>
    <phoneticPr fontId="20" type="noConversion"/>
  </si>
  <si>
    <r>
      <t xml:space="preserve">숨은주차면 </t>
    </r>
    <r>
      <rPr>
        <sz val="11"/>
        <color rgb="FF000000"/>
        <rFont val="맑은 고딕"/>
        <family val="3"/>
        <charset val="129"/>
      </rPr>
      <t>+1면</t>
    </r>
    <phoneticPr fontId="20" type="noConversion"/>
  </si>
  <si>
    <t>무인자동</t>
    <phoneticPr fontId="20" type="noConversion"/>
  </si>
  <si>
    <t>LPR</t>
    <phoneticPr fontId="20" type="noConversion"/>
  </si>
  <si>
    <t>24시간</t>
    <phoneticPr fontId="20" type="noConversion"/>
  </si>
  <si>
    <t>무인화 19.12.(</t>
    <phoneticPr fontId="20" type="noConversion"/>
  </si>
  <si>
    <t>20.1.1</t>
    <phoneticPr fontId="20" type="noConversion"/>
  </si>
  <si>
    <t>중동시장 공영</t>
    <phoneticPr fontId="20" type="noConversion"/>
  </si>
  <si>
    <t>19.12.</t>
    <phoneticPr fontId="20" type="noConversion"/>
  </si>
  <si>
    <t>중동 737</t>
    <phoneticPr fontId="20" type="noConversion"/>
  </si>
  <si>
    <t>지하1층</t>
    <phoneticPr fontId="20" type="noConversion"/>
  </si>
  <si>
    <t>송내IC 화물</t>
    <phoneticPr fontId="20" type="noConversion"/>
  </si>
  <si>
    <t>상동 21(북측)</t>
    <phoneticPr fontId="20" type="noConversion"/>
  </si>
  <si>
    <t>지평식</t>
    <phoneticPr fontId="20" type="noConversion"/>
  </si>
  <si>
    <t>강남시장 공영</t>
    <phoneticPr fontId="20" type="noConversion"/>
  </si>
  <si>
    <t>무인자동</t>
    <phoneticPr fontId="20" type="noConversion"/>
  </si>
  <si>
    <t>LPR</t>
    <phoneticPr fontId="20" type="noConversion"/>
  </si>
  <si>
    <t>24시간</t>
    <phoneticPr fontId="20" type="noConversion"/>
  </si>
  <si>
    <t>2019.12.</t>
    <phoneticPr fontId="20" type="noConversion"/>
  </si>
  <si>
    <t>도당동 248-1</t>
    <phoneticPr fontId="20" type="noConversion"/>
  </si>
  <si>
    <t>건축물 2층 3단</t>
    <phoneticPr fontId="20" type="noConversion"/>
  </si>
  <si>
    <t>무인화 19.12.(</t>
    <phoneticPr fontId="20" type="noConversion"/>
  </si>
  <si>
    <t>20.1.1</t>
    <phoneticPr fontId="20" type="noConversion"/>
  </si>
  <si>
    <t>고강제일시장 공영</t>
    <phoneticPr fontId="20" type="noConversion"/>
  </si>
  <si>
    <t>고강동 310-18</t>
    <phoneticPr fontId="20" type="noConversion"/>
  </si>
  <si>
    <t xml:space="preserve">지평식 </t>
    <phoneticPr fontId="20" type="noConversion"/>
  </si>
  <si>
    <t>13개소(노상)</t>
    <phoneticPr fontId="20" type="noConversion"/>
  </si>
  <si>
    <t>구소사구청(월정)</t>
    <phoneticPr fontId="20" type="noConversion"/>
  </si>
  <si>
    <t>무인월정</t>
    <phoneticPr fontId="20" type="noConversion"/>
  </si>
  <si>
    <t>24시간</t>
    <phoneticPr fontId="20" type="noConversion"/>
  </si>
  <si>
    <t>지평식</t>
    <phoneticPr fontId="20" type="noConversion"/>
  </si>
  <si>
    <t>송내동 594-5</t>
    <phoneticPr fontId="20" type="noConversion"/>
  </si>
  <si>
    <t>거주자(2006.4.1)에서 월정전용 전환</t>
    <phoneticPr fontId="20" type="noConversion"/>
  </si>
  <si>
    <t>20.1.1</t>
    <phoneticPr fontId="20" type="noConversion"/>
  </si>
  <si>
    <t>도당1호(월정)</t>
    <phoneticPr fontId="20" type="noConversion"/>
  </si>
  <si>
    <t>무인월정</t>
    <phoneticPr fontId="20" type="noConversion"/>
  </si>
  <si>
    <t>도당동 182-13</t>
    <phoneticPr fontId="20" type="noConversion"/>
  </si>
  <si>
    <t>철골3층,4단</t>
    <phoneticPr fontId="20" type="noConversion"/>
  </si>
  <si>
    <t>거주자(2013.8.1)에서 월정전용 전환</t>
    <phoneticPr fontId="20" type="noConversion"/>
  </si>
  <si>
    <t>188면</t>
    <phoneticPr fontId="20" type="noConversion"/>
  </si>
  <si>
    <t>43개소(노외 무인)</t>
    <phoneticPr fontId="20" type="noConversion"/>
  </si>
  <si>
    <t>2019.12.20</t>
    <phoneticPr fontId="20" type="noConversion"/>
  </si>
  <si>
    <t>2020. 1.1</t>
    <phoneticPr fontId="20" type="noConversion"/>
  </si>
  <si>
    <t>2020.1.1</t>
    <phoneticPr fontId="20" type="noConversion"/>
  </si>
  <si>
    <t>2020.2.3</t>
    <phoneticPr fontId="20" type="noConversion"/>
  </si>
  <si>
    <t>자동인식2020.2</t>
    <phoneticPr fontId="20" type="noConversion"/>
  </si>
  <si>
    <t>지평식</t>
    <phoneticPr fontId="20" type="noConversion"/>
  </si>
  <si>
    <t>자연생태공원</t>
    <phoneticPr fontId="20" type="noConversion"/>
  </si>
  <si>
    <t>무인정산기(2020.1월)</t>
    <phoneticPr fontId="20" type="noConversion"/>
  </si>
  <si>
    <t>무인정산기(2020.1월)</t>
    <phoneticPr fontId="20" type="noConversion"/>
  </si>
  <si>
    <t>무인정산기(2020.1월)</t>
    <phoneticPr fontId="20" type="noConversion"/>
  </si>
  <si>
    <t>무인자동</t>
    <phoneticPr fontId="20" type="noConversion"/>
  </si>
  <si>
    <t>난장</t>
    <phoneticPr fontId="20" type="noConversion"/>
  </si>
  <si>
    <t>부천시 공영주차장 일반현황(2020. )</t>
    <phoneticPr fontId="20" type="noConversion"/>
  </si>
  <si>
    <t>지평식</t>
    <phoneticPr fontId="20" type="noConversion"/>
  </si>
  <si>
    <t>무인정산기 구축후 미사용(만차호환불가)</t>
    <phoneticPr fontId="20" type="noConversion"/>
  </si>
  <si>
    <t>소사로 457</t>
    <phoneticPr fontId="20" type="noConversion"/>
  </si>
  <si>
    <t>무인화 20. 2. 3</t>
    <phoneticPr fontId="20" type="noConversion"/>
  </si>
  <si>
    <t>운영보류</t>
    <phoneticPr fontId="20" type="noConversion"/>
  </si>
  <si>
    <t>무료개방</t>
    <phoneticPr fontId="20" type="noConversion"/>
  </si>
  <si>
    <t>중동 1151</t>
    <phoneticPr fontId="20" type="noConversion"/>
  </si>
  <si>
    <t>도당1호(월정)</t>
    <phoneticPr fontId="20" type="noConversion"/>
  </si>
  <si>
    <t>무인월정</t>
    <phoneticPr fontId="20" type="noConversion"/>
  </si>
  <si>
    <t>2020.1.1</t>
    <phoneticPr fontId="20" type="noConversion"/>
  </si>
  <si>
    <t>도당동 182-13</t>
    <phoneticPr fontId="20" type="noConversion"/>
  </si>
  <si>
    <t>철골3층,4단</t>
    <phoneticPr fontId="20" type="noConversion"/>
  </si>
  <si>
    <t>거주자(2013.8.1)에서 월정전용 전환</t>
    <phoneticPr fontId="20" type="noConversion"/>
  </si>
  <si>
    <t>상동 407</t>
    <phoneticPr fontId="20" type="noConversion"/>
  </si>
  <si>
    <t>07:00~20:00</t>
    <phoneticPr fontId="20" type="noConversion"/>
  </si>
  <si>
    <t>길주로 104, 202</t>
    <phoneticPr fontId="20" type="noConversion"/>
  </si>
  <si>
    <t>상동 414-2</t>
    <phoneticPr fontId="20" type="noConversion"/>
  </si>
  <si>
    <t>상동 449</t>
    <phoneticPr fontId="20" type="noConversion"/>
  </si>
  <si>
    <t>무인자동</t>
    <phoneticPr fontId="20" type="noConversion"/>
  </si>
  <si>
    <t>24시간</t>
    <phoneticPr fontId="20" type="noConversion"/>
  </si>
  <si>
    <t>중동 1219</t>
    <phoneticPr fontId="20" type="noConversion"/>
  </si>
  <si>
    <t>무인화(19.10.10, 세은테크)</t>
    <phoneticPr fontId="20" type="noConversion"/>
  </si>
  <si>
    <t>19.11.1</t>
    <phoneticPr fontId="20" type="noConversion"/>
  </si>
  <si>
    <t>06:00~16:00</t>
    <phoneticPr fontId="20" type="noConversion"/>
  </si>
  <si>
    <t>삼정동 269-5</t>
    <phoneticPr fontId="20" type="noConversion"/>
  </si>
  <si>
    <t>지평식</t>
    <phoneticPr fontId="20" type="noConversion"/>
  </si>
  <si>
    <t>삼정동 70-41</t>
    <phoneticPr fontId="20" type="noConversion"/>
  </si>
  <si>
    <t>삼정동 19-9</t>
    <phoneticPr fontId="20" type="noConversion"/>
  </si>
  <si>
    <t>상동 242-13</t>
    <phoneticPr fontId="20" type="noConversion"/>
  </si>
  <si>
    <t>상동시장 공영</t>
    <phoneticPr fontId="20" type="noConversion"/>
  </si>
  <si>
    <t>19.9.13</t>
    <phoneticPr fontId="20" type="noConversion"/>
  </si>
  <si>
    <t>상동 244-5</t>
    <phoneticPr fontId="20" type="noConversion"/>
  </si>
  <si>
    <t>무인화(세은테크)</t>
    <phoneticPr fontId="20" type="noConversion"/>
  </si>
  <si>
    <t>19.11.1운영</t>
    <phoneticPr fontId="20" type="noConversion"/>
  </si>
  <si>
    <t>상동 465</t>
    <phoneticPr fontId="20" type="noConversion"/>
  </si>
  <si>
    <t>중동 1121</t>
    <phoneticPr fontId="20" type="noConversion"/>
  </si>
  <si>
    <t>자동인식2020.2</t>
    <phoneticPr fontId="20" type="noConversion"/>
  </si>
  <si>
    <t>송내IC 화물</t>
    <phoneticPr fontId="20" type="noConversion"/>
  </si>
  <si>
    <t>LPR</t>
    <phoneticPr fontId="20" type="noConversion"/>
  </si>
  <si>
    <t>24시간</t>
    <phoneticPr fontId="20" type="noConversion"/>
  </si>
  <si>
    <t>2020.2.3</t>
    <phoneticPr fontId="20" type="noConversion"/>
  </si>
  <si>
    <t>상동 21(북측)</t>
    <phoneticPr fontId="20" type="noConversion"/>
  </si>
  <si>
    <t>지평식</t>
    <phoneticPr fontId="20" type="noConversion"/>
  </si>
  <si>
    <t>무인화 20. 2. 3</t>
    <phoneticPr fontId="20" type="noConversion"/>
  </si>
  <si>
    <t>상동 460</t>
    <phoneticPr fontId="20" type="noConversion"/>
  </si>
  <si>
    <t>중동 1159-4</t>
    <phoneticPr fontId="20" type="noConversion"/>
  </si>
  <si>
    <t>중동 1167</t>
    <phoneticPr fontId="20" type="noConversion"/>
  </si>
  <si>
    <t>06:00~19:00</t>
    <phoneticPr fontId="20" type="noConversion"/>
  </si>
  <si>
    <t>부천로 453</t>
    <phoneticPr fontId="20" type="noConversion"/>
  </si>
  <si>
    <t>오정물류센터</t>
    <phoneticPr fontId="20" type="noConversion"/>
  </si>
  <si>
    <t>19.8.29</t>
    <phoneticPr fontId="20" type="noConversion"/>
  </si>
  <si>
    <t>오정동 808-5</t>
    <phoneticPr fontId="20" type="noConversion"/>
  </si>
  <si>
    <t>무인화 (대영iot)</t>
    <phoneticPr fontId="20" type="noConversion"/>
  </si>
  <si>
    <t>중동시장 공영</t>
    <phoneticPr fontId="20" type="noConversion"/>
  </si>
  <si>
    <t>무인자동</t>
    <phoneticPr fontId="20" type="noConversion"/>
  </si>
  <si>
    <t>LPR</t>
    <phoneticPr fontId="20" type="noConversion"/>
  </si>
  <si>
    <t>19.12.</t>
    <phoneticPr fontId="20" type="noConversion"/>
  </si>
  <si>
    <t>중동 737</t>
    <phoneticPr fontId="20" type="noConversion"/>
  </si>
  <si>
    <t>지하1층</t>
    <phoneticPr fontId="20" type="noConversion"/>
  </si>
  <si>
    <t>무인화 19.12.(</t>
    <phoneticPr fontId="20" type="noConversion"/>
  </si>
  <si>
    <t>20.1.1</t>
    <phoneticPr fontId="20" type="noConversion"/>
  </si>
  <si>
    <t>소향로 164</t>
    <phoneticPr fontId="20" type="noConversion"/>
  </si>
  <si>
    <t>강남시장 공영</t>
    <phoneticPr fontId="20" type="noConversion"/>
  </si>
  <si>
    <t>무인자동</t>
    <phoneticPr fontId="20" type="noConversion"/>
  </si>
  <si>
    <t>LPR</t>
    <phoneticPr fontId="20" type="noConversion"/>
  </si>
  <si>
    <t>24시간</t>
    <phoneticPr fontId="20" type="noConversion"/>
  </si>
  <si>
    <t>2019.12.20</t>
    <phoneticPr fontId="20" type="noConversion"/>
  </si>
  <si>
    <t>도당동 248-1</t>
    <phoneticPr fontId="20" type="noConversion"/>
  </si>
  <si>
    <t>건축물 2층 3단</t>
    <phoneticPr fontId="20" type="noConversion"/>
  </si>
  <si>
    <t>무인화 19.12.(</t>
    <phoneticPr fontId="20" type="noConversion"/>
  </si>
  <si>
    <t>20.1.1</t>
    <phoneticPr fontId="20" type="noConversion"/>
  </si>
  <si>
    <t>2019.12.</t>
    <phoneticPr fontId="20" type="noConversion"/>
  </si>
  <si>
    <t>고강동 310-18</t>
    <phoneticPr fontId="20" type="noConversion"/>
  </si>
  <si>
    <t xml:space="preserve">지평식 </t>
    <phoneticPr fontId="20" type="noConversion"/>
  </si>
  <si>
    <t>구소사구청(월정)</t>
    <phoneticPr fontId="20" type="noConversion"/>
  </si>
  <si>
    <t>무인월정</t>
    <phoneticPr fontId="20" type="noConversion"/>
  </si>
  <si>
    <t>2020. 1.1</t>
    <phoneticPr fontId="20" type="noConversion"/>
  </si>
  <si>
    <t>송내동 594-5</t>
    <phoneticPr fontId="20" type="noConversion"/>
  </si>
  <si>
    <t>지평식</t>
    <phoneticPr fontId="20" type="noConversion"/>
  </si>
  <si>
    <t>거주자(2006.4.1)에서 월정전용 전환</t>
    <phoneticPr fontId="20" type="noConversion"/>
  </si>
  <si>
    <t>46개소(노외 무인)</t>
    <phoneticPr fontId="20" type="noConversion"/>
  </si>
  <si>
    <t>6개소(노외 유인)</t>
    <phoneticPr fontId="20" type="noConversion"/>
  </si>
  <si>
    <t>무인자동</t>
    <phoneticPr fontId="20" type="noConversion"/>
  </si>
  <si>
    <t>무인화(2020.4,)</t>
    <phoneticPr fontId="20" type="noConversion"/>
  </si>
  <si>
    <t>사전무인정산기(2020.4)</t>
    <phoneticPr fontId="20" type="noConversion"/>
  </si>
  <si>
    <t>24시간</t>
    <phoneticPr fontId="20" type="noConversion"/>
  </si>
  <si>
    <t>LPR</t>
    <phoneticPr fontId="20" type="noConversion"/>
  </si>
  <si>
    <t>부천시 공영주차장 일반현황(2020.6.30 )</t>
    <phoneticPr fontId="20" type="noConversion"/>
  </si>
  <si>
    <t>부천제일시장 공영</t>
    <phoneticPr fontId="20" type="noConversion"/>
  </si>
  <si>
    <t>장미공원 공한지</t>
    <phoneticPr fontId="20" type="noConversion"/>
  </si>
  <si>
    <t>무인화(2020.6.)</t>
    <phoneticPr fontId="20" type="noConversion"/>
  </si>
  <si>
    <t>24시간</t>
    <phoneticPr fontId="20" type="noConversion"/>
  </si>
  <si>
    <t>무인자동</t>
    <phoneticPr fontId="20" type="noConversion"/>
  </si>
  <si>
    <t>무인화(2020.7)</t>
    <phoneticPr fontId="20" type="noConversion"/>
  </si>
  <si>
    <t>20. 7.1</t>
    <phoneticPr fontId="20" type="noConversion"/>
  </si>
  <si>
    <t>부천시 공영주차장 일반현황(2020.7.01 )</t>
    <phoneticPr fontId="20" type="noConversion"/>
  </si>
  <si>
    <t>오정동 제1호</t>
    <phoneticPr fontId="20" type="noConversion"/>
  </si>
  <si>
    <t>LPR</t>
    <phoneticPr fontId="20" type="noConversion"/>
  </si>
  <si>
    <t>24시간</t>
    <phoneticPr fontId="20" type="noConversion"/>
  </si>
  <si>
    <t>교통정보센터앞</t>
    <phoneticPr fontId="20" type="noConversion"/>
  </si>
  <si>
    <t>무인월정</t>
    <phoneticPr fontId="20" type="noConversion"/>
  </si>
  <si>
    <t>장승업 노외</t>
    <phoneticPr fontId="20" type="noConversion"/>
  </si>
  <si>
    <t>20. 5.22</t>
    <phoneticPr fontId="20" type="noConversion"/>
  </si>
  <si>
    <t>20.07.01</t>
    <phoneticPr fontId="20" type="noConversion"/>
  </si>
  <si>
    <t>52개소(노외 무인)</t>
    <phoneticPr fontId="20" type="noConversion"/>
  </si>
  <si>
    <t>중동 1089-1</t>
    <phoneticPr fontId="20" type="noConversion"/>
  </si>
  <si>
    <t>지평식</t>
    <phoneticPr fontId="20" type="noConversion"/>
  </si>
  <si>
    <t>무인화 17.06.(세은테크)</t>
    <phoneticPr fontId="20" type="noConversion"/>
  </si>
  <si>
    <t>무인월정 20.7.1.(세은테크)</t>
    <phoneticPr fontId="20" type="noConversion"/>
  </si>
  <si>
    <t>오정동 559-1</t>
    <phoneticPr fontId="20" type="noConversion"/>
  </si>
  <si>
    <t>철골/3층</t>
    <phoneticPr fontId="20" type="noConversion"/>
  </si>
  <si>
    <t>도당동 123번지</t>
    <phoneticPr fontId="20" type="noConversion"/>
  </si>
  <si>
    <t>송내동 336-4</t>
    <phoneticPr fontId="20" type="noConversion"/>
  </si>
  <si>
    <t>무인자동</t>
    <phoneticPr fontId="20" type="noConversion"/>
  </si>
  <si>
    <t>무인월정</t>
    <phoneticPr fontId="20" type="noConversion"/>
  </si>
  <si>
    <t>부천시 공영주차장 일반현황(2020.8.31 )</t>
    <phoneticPr fontId="20" type="noConversion"/>
  </si>
  <si>
    <t>2019.12.18</t>
    <phoneticPr fontId="20" type="noConversion"/>
  </si>
  <si>
    <t>상동시장 공영</t>
    <phoneticPr fontId="20" type="noConversion"/>
  </si>
  <si>
    <t>운영중지(2021.2까지)</t>
    <phoneticPr fontId="20" type="noConversion"/>
  </si>
  <si>
    <t>월정기전용</t>
    <phoneticPr fontId="20" type="noConversion"/>
  </si>
  <si>
    <t>월정기전용</t>
    <phoneticPr fontId="20" type="noConversion"/>
  </si>
  <si>
    <t>운영보류(개방)</t>
    <phoneticPr fontId="20" type="noConversion"/>
  </si>
  <si>
    <t>2020.9.1 무인정산</t>
    <phoneticPr fontId="20" type="noConversion"/>
  </si>
  <si>
    <t>부천시 공영주차장 일반현황(2020.9.30 )</t>
    <phoneticPr fontId="20" type="noConversion"/>
  </si>
  <si>
    <t>부천시 공영주차장 일반현황(2020.10.31 )</t>
    <phoneticPr fontId="20" type="noConversion"/>
  </si>
  <si>
    <t>3개소(노외 유인)</t>
    <phoneticPr fontId="20" type="noConversion"/>
  </si>
  <si>
    <t>53개소(노외 무인)</t>
    <phoneticPr fontId="20" type="noConversion"/>
  </si>
  <si>
    <t>2020.9.1 무인정산기 구축</t>
    <phoneticPr fontId="20" type="noConversion"/>
  </si>
  <si>
    <t>무인화(19.11.1, 세은테크)</t>
    <phoneticPr fontId="20" type="noConversion"/>
  </si>
  <si>
    <t>2020.10월 LPR 설치</t>
    <phoneticPr fontId="20" type="noConversion"/>
  </si>
  <si>
    <t>07:00~23:00</t>
    <phoneticPr fontId="20" type="noConversion"/>
  </si>
  <si>
    <t>08시~24시</t>
    <phoneticPr fontId="20" type="noConversion"/>
  </si>
  <si>
    <t>부천시 공영주차장 일반현황(2020.11.30 )</t>
    <phoneticPr fontId="20" type="noConversion"/>
  </si>
  <si>
    <t>부천시 공영주차장 일반현황(2020.12.31 )</t>
    <phoneticPr fontId="20" type="noConversion"/>
  </si>
  <si>
    <t>소사근린공원</t>
    <phoneticPr fontId="20" type="noConversion"/>
  </si>
  <si>
    <t>소사본동 317-100</t>
    <phoneticPr fontId="20" type="noConversion"/>
  </si>
  <si>
    <t>2021.2.1 유료운영예정</t>
    <phoneticPr fontId="20" type="noConversion"/>
  </si>
  <si>
    <t>20.12.11</t>
    <phoneticPr fontId="20" type="noConversion"/>
  </si>
  <si>
    <t>철골/ 2층3단</t>
    <phoneticPr fontId="20" type="noConversion"/>
  </si>
  <si>
    <t>운영중지(2021.3까지)</t>
    <phoneticPr fontId="20" type="noConversion"/>
  </si>
  <si>
    <t>10:00~18:00</t>
    <phoneticPr fontId="20" type="noConversion"/>
  </si>
  <si>
    <t>54개소(노외 무인)</t>
    <phoneticPr fontId="20" type="noConversion"/>
  </si>
  <si>
    <t>11:00 ~ 19:00</t>
    <phoneticPr fontId="20" type="noConversion"/>
  </si>
  <si>
    <t>11:00 ~ 19:00</t>
    <phoneticPr fontId="20" type="noConversion"/>
  </si>
  <si>
    <t>10:00 ~ 18:00</t>
    <phoneticPr fontId="20" type="noConversion"/>
  </si>
  <si>
    <t>10:00 ~ 18:00</t>
    <phoneticPr fontId="20" type="noConversion"/>
  </si>
  <si>
    <t>운영시간(상주)</t>
    <phoneticPr fontId="20" type="noConversion"/>
  </si>
  <si>
    <t>부천시 공영주차장 일반현황(2021. 2. 28 )</t>
    <phoneticPr fontId="20" type="noConversion"/>
  </si>
  <si>
    <t>08:00~24:00</t>
    <phoneticPr fontId="20" type="noConversion"/>
  </si>
  <si>
    <t>08:00~20:00</t>
    <phoneticPr fontId="20" type="noConversion"/>
  </si>
  <si>
    <t>09:00~19:00</t>
    <phoneticPr fontId="20" type="noConversion"/>
  </si>
  <si>
    <t>08:00 ~ 20:00</t>
    <phoneticPr fontId="20" type="noConversion"/>
  </si>
  <si>
    <t>08:00 ~ 20:00</t>
    <phoneticPr fontId="20" type="noConversion"/>
  </si>
  <si>
    <t>11:00 ~ 19:00</t>
    <phoneticPr fontId="20" type="noConversion"/>
  </si>
  <si>
    <t xml:space="preserve">  </t>
    <phoneticPr fontId="20" type="noConversion"/>
  </si>
  <si>
    <t>월정기 미운영</t>
    <phoneticPr fontId="20" type="noConversion"/>
  </si>
  <si>
    <t>부천시 공영주차장 일반현황(2021. 3. 31 )</t>
    <phoneticPr fontId="20" type="noConversion"/>
  </si>
  <si>
    <t>운영중지(2021.4까지)</t>
    <phoneticPr fontId="20" type="noConversion"/>
  </si>
  <si>
    <t>2021.9월 재운영예정</t>
    <phoneticPr fontId="20" type="noConversion"/>
  </si>
  <si>
    <t>샛말길(뒷골취락)</t>
    <phoneticPr fontId="20" type="noConversion"/>
  </si>
  <si>
    <t>09:00~ 18:00</t>
    <phoneticPr fontId="20" type="noConversion"/>
  </si>
  <si>
    <t>고강동 29-7</t>
    <phoneticPr fontId="20" type="noConversion"/>
  </si>
  <si>
    <t>월정기전용(노외식)</t>
    <phoneticPr fontId="20" type="noConversion"/>
  </si>
  <si>
    <t>2020.7.1</t>
    <phoneticPr fontId="20" type="noConversion"/>
  </si>
  <si>
    <t>20.1.20</t>
    <phoneticPr fontId="20" type="noConversion"/>
  </si>
  <si>
    <t>7개소(노외 유인)</t>
    <phoneticPr fontId="20" type="noConversion"/>
  </si>
  <si>
    <t xml:space="preserve">상습만차 </t>
    <phoneticPr fontId="20" type="noConversion"/>
  </si>
  <si>
    <t>20.7.1</t>
    <phoneticPr fontId="20" type="noConversion"/>
  </si>
  <si>
    <t>10.09.01</t>
    <phoneticPr fontId="20" type="noConversion"/>
  </si>
  <si>
    <t>50개소(노외 무인)</t>
    <phoneticPr fontId="20" type="noConversion"/>
  </si>
  <si>
    <t>7개소(노외 유인)</t>
    <phoneticPr fontId="20" type="noConversion"/>
  </si>
  <si>
    <t>50개소(노외 무인)</t>
    <phoneticPr fontId="20" type="noConversion"/>
  </si>
  <si>
    <t>부천시 공영주차장 일반현황(2021. 4. 30 )</t>
    <phoneticPr fontId="20" type="noConversion"/>
  </si>
  <si>
    <t>멀뫼</t>
    <phoneticPr fontId="20" type="noConversion"/>
  </si>
  <si>
    <t>2021.5.</t>
    <phoneticPr fontId="20" type="noConversion"/>
  </si>
  <si>
    <t>원미동 177-56</t>
    <phoneticPr fontId="20" type="noConversion"/>
  </si>
  <si>
    <t>거주자에서 무인월정 전환(2021.5)</t>
    <phoneticPr fontId="20" type="noConversion"/>
  </si>
  <si>
    <t>51개소(노외 무인)</t>
    <phoneticPr fontId="20" type="noConversion"/>
  </si>
  <si>
    <t>부천시 공영주차장 일반현황(2021. 5. 31 )</t>
    <phoneticPr fontId="20" type="noConversion"/>
  </si>
  <si>
    <t>재운영(2021.5.7부터)</t>
    <phoneticPr fontId="20" type="noConversion"/>
  </si>
  <si>
    <t>20.07.01</t>
    <phoneticPr fontId="20" type="noConversion"/>
  </si>
  <si>
    <t>2021.12월 예정</t>
    <phoneticPr fontId="20" type="noConversion"/>
  </si>
  <si>
    <t>고리울동굴시장</t>
    <phoneticPr fontId="20" type="noConversion"/>
  </si>
  <si>
    <t>2021.6.</t>
    <phoneticPr fontId="20" type="noConversion"/>
  </si>
  <si>
    <t>고강동 389</t>
    <phoneticPr fontId="20" type="noConversion"/>
  </si>
  <si>
    <t>지하/1층</t>
    <phoneticPr fontId="20" type="noConversion"/>
  </si>
  <si>
    <t>무인화 21. 7.1.(유료)_세은테크</t>
    <phoneticPr fontId="20" type="noConversion"/>
  </si>
  <si>
    <t>52개소(노외 무인)</t>
    <phoneticPr fontId="20" type="noConversion"/>
  </si>
  <si>
    <t>부천시 공영주차장 일반현황(2021. 6. 30 )</t>
    <phoneticPr fontId="20" type="noConversion"/>
  </si>
  <si>
    <t>부천시 공영주차장 일반현황(2021. 7. 31 )</t>
    <phoneticPr fontId="20" type="noConversion"/>
  </si>
  <si>
    <t>2021.8월 월정기전용</t>
    <phoneticPr fontId="20" type="noConversion"/>
  </si>
  <si>
    <t>무료개방</t>
    <phoneticPr fontId="20" type="noConversion"/>
  </si>
  <si>
    <t>멀뫼</t>
    <phoneticPr fontId="20" type="noConversion"/>
  </si>
  <si>
    <t>개방(야간거주자)</t>
    <phoneticPr fontId="20" type="noConversion"/>
  </si>
  <si>
    <t>공무원전용</t>
    <phoneticPr fontId="20" type="noConversion"/>
  </si>
  <si>
    <t>24시간(월정)</t>
    <phoneticPr fontId="20" type="noConversion"/>
  </si>
  <si>
    <t>07:00 ~ 23:00</t>
    <phoneticPr fontId="20" type="noConversion"/>
  </si>
  <si>
    <t>원종철골</t>
    <phoneticPr fontId="20" type="noConversion"/>
  </si>
  <si>
    <t>부천시 공영주차장 일반현황(2021. 8. 31 )</t>
    <phoneticPr fontId="20" type="noConversion"/>
  </si>
  <si>
    <t>개방</t>
    <phoneticPr fontId="20" type="noConversion"/>
  </si>
  <si>
    <t>24시간(10~19)</t>
    <phoneticPr fontId="20" type="noConversion"/>
  </si>
  <si>
    <t>2021.5.1</t>
    <phoneticPr fontId="20" type="noConversion"/>
  </si>
  <si>
    <t>2021.2.1 유료운영</t>
    <phoneticPr fontId="20" type="noConversion"/>
  </si>
  <si>
    <t>09:00~18:00</t>
    <phoneticPr fontId="20" type="noConversion"/>
  </si>
  <si>
    <t>무인</t>
    <phoneticPr fontId="20" type="noConversion"/>
  </si>
  <si>
    <t>무인</t>
    <phoneticPr fontId="20" type="noConversion"/>
  </si>
  <si>
    <t>무료개방(2021.7~)</t>
    <phoneticPr fontId="20" type="noConversion"/>
  </si>
  <si>
    <t>별빛공원(원미지하)</t>
    <phoneticPr fontId="20" type="noConversion"/>
  </si>
  <si>
    <t>부천시 공영주차장 일반현황(2021. 9. 30 )</t>
    <phoneticPr fontId="20" type="noConversion"/>
  </si>
  <si>
    <t>2022.4월 예정</t>
    <phoneticPr fontId="20" type="noConversion"/>
  </si>
  <si>
    <t>부천시 공영주차장 일반현황(2021. 10. 31 )</t>
    <phoneticPr fontId="20" type="noConversion"/>
  </si>
  <si>
    <t>개방(거주자 운영검토)</t>
    <phoneticPr fontId="20" type="noConversion"/>
  </si>
  <si>
    <t>4개소(노외 유인)</t>
    <phoneticPr fontId="20" type="noConversion"/>
  </si>
  <si>
    <t>55개소(노외 무인)</t>
    <phoneticPr fontId="20" type="noConversion"/>
  </si>
  <si>
    <t>2022.3월 예정</t>
    <phoneticPr fontId="20" type="noConversion"/>
  </si>
  <si>
    <t>무인월정</t>
    <phoneticPr fontId="20" type="noConversion"/>
  </si>
  <si>
    <t>부천시 공영주차장 일반현황(2021. 11. 30 )</t>
    <phoneticPr fontId="20" type="noConversion"/>
  </si>
  <si>
    <t>2021.10.25 무인정산</t>
    <phoneticPr fontId="20" type="noConversion"/>
  </si>
  <si>
    <t>20.1.</t>
    <phoneticPr fontId="20" type="noConversion"/>
  </si>
  <si>
    <t>2020.1.20</t>
    <phoneticPr fontId="20" type="noConversion"/>
  </si>
  <si>
    <t>건축물/4층5단</t>
    <phoneticPr fontId="20" type="noConversion"/>
  </si>
  <si>
    <t>고도화(2022.5.26재운영)</t>
    <phoneticPr fontId="20" type="noConversion"/>
  </si>
  <si>
    <t>무인운영(2022.7.)</t>
    <phoneticPr fontId="20" type="noConversion"/>
  </si>
  <si>
    <t>부천시 공영주차장 일반현황(2022. 6. 15 )</t>
    <phoneticPr fontId="20" type="noConversion"/>
  </si>
  <si>
    <t>별빛마루도서관</t>
    <phoneticPr fontId="20" type="noConversion"/>
  </si>
  <si>
    <t>수주도서관</t>
    <phoneticPr fontId="20" type="noConversion"/>
  </si>
  <si>
    <t>-</t>
    <phoneticPr fontId="20" type="noConversion"/>
  </si>
  <si>
    <t>고강동 산90</t>
    <phoneticPr fontId="20" type="noConversion"/>
  </si>
  <si>
    <t>수주공영(운산)</t>
    <phoneticPr fontId="20" type="noConversion"/>
  </si>
  <si>
    <t>고강동 250-20</t>
    <phoneticPr fontId="20" type="noConversion"/>
  </si>
  <si>
    <t>부천로 360</t>
    <phoneticPr fontId="20" type="noConversion"/>
  </si>
  <si>
    <t>옥길동 772</t>
    <phoneticPr fontId="20" type="noConversion"/>
  </si>
  <si>
    <t>호수로노외(공한지)</t>
    <phoneticPr fontId="20" type="noConversion"/>
  </si>
  <si>
    <t>상동 521-10</t>
    <phoneticPr fontId="20" type="noConversion"/>
  </si>
  <si>
    <t>부천아트센터</t>
    <phoneticPr fontId="20" type="noConversion"/>
  </si>
  <si>
    <t>길주로 210</t>
    <phoneticPr fontId="20" type="noConversion"/>
  </si>
  <si>
    <t>먹적골(상공회의소앞)</t>
    <phoneticPr fontId="20" type="noConversion"/>
  </si>
  <si>
    <t>심곡동 325-32</t>
    <phoneticPr fontId="20" type="noConversion"/>
  </si>
  <si>
    <t>원종역</t>
    <phoneticPr fontId="20" type="noConversion"/>
  </si>
  <si>
    <t>원종동 227-14, 15</t>
    <phoneticPr fontId="20" type="noConversion"/>
  </si>
  <si>
    <t>강남시장</t>
    <phoneticPr fontId="20" type="noConversion"/>
  </si>
  <si>
    <t>구소사구청</t>
    <phoneticPr fontId="20" type="noConversion"/>
  </si>
  <si>
    <t>도당1호</t>
    <phoneticPr fontId="20" type="noConversion"/>
  </si>
  <si>
    <t xml:space="preserve">상동시장 </t>
    <phoneticPr fontId="20" type="noConversion"/>
  </si>
  <si>
    <t>성주중학교옆</t>
    <phoneticPr fontId="20" type="noConversion"/>
  </si>
  <si>
    <t>한신시장(철골)</t>
    <phoneticPr fontId="20" type="noConversion"/>
  </si>
  <si>
    <t>까치로노외</t>
    <phoneticPr fontId="20" type="noConversion"/>
  </si>
  <si>
    <t>작동 406</t>
    <phoneticPr fontId="20" type="noConversion"/>
  </si>
  <si>
    <t>기본요금</t>
    <phoneticPr fontId="20" type="noConversion"/>
  </si>
  <si>
    <t>10분당 요금</t>
    <phoneticPr fontId="20" type="noConversion"/>
  </si>
  <si>
    <t>1일 요금</t>
    <phoneticPr fontId="20" type="noConversion"/>
  </si>
  <si>
    <t>정기권</t>
    <phoneticPr fontId="20" type="noConversion"/>
  </si>
  <si>
    <t>부설</t>
    <phoneticPr fontId="20" type="noConversion"/>
  </si>
  <si>
    <t>급지</t>
    <phoneticPr fontId="20" type="noConversion"/>
  </si>
  <si>
    <t>운영시간</t>
    <phoneticPr fontId="20" type="noConversion"/>
  </si>
  <si>
    <t>운영방식</t>
    <phoneticPr fontId="20" type="noConversion"/>
  </si>
  <si>
    <t>유인/무인</t>
    <phoneticPr fontId="20" type="noConversion"/>
  </si>
  <si>
    <t>요금</t>
    <phoneticPr fontId="20" type="noConversion"/>
  </si>
  <si>
    <t>10분당요금</t>
    <phoneticPr fontId="20" type="noConversion"/>
  </si>
  <si>
    <t>주차요금</t>
    <phoneticPr fontId="20" type="noConversion"/>
  </si>
  <si>
    <t>배정면수</t>
    <phoneticPr fontId="20" type="noConversion"/>
  </si>
  <si>
    <t>주간</t>
    <phoneticPr fontId="20" type="noConversion"/>
  </si>
  <si>
    <t>야간</t>
    <phoneticPr fontId="20" type="noConversion"/>
  </si>
  <si>
    <t>전일</t>
    <phoneticPr fontId="20" type="noConversion"/>
  </si>
  <si>
    <t>선착순</t>
    <phoneticPr fontId="20" type="noConversion"/>
  </si>
  <si>
    <t>미운영</t>
    <phoneticPr fontId="20" type="noConversion"/>
  </si>
  <si>
    <t>거주자우선주차</t>
    <phoneticPr fontId="20" type="noConversion"/>
  </si>
  <si>
    <t>추첨제</t>
    <phoneticPr fontId="20" type="noConversion"/>
  </si>
  <si>
    <t>차량번호
인식기</t>
    <phoneticPr fontId="20" type="noConversion"/>
  </si>
  <si>
    <t>09:00 ~ 17:00</t>
    <phoneticPr fontId="20" type="noConversion"/>
  </si>
  <si>
    <t>일부</t>
    <phoneticPr fontId="20" type="noConversion"/>
  </si>
  <si>
    <t>상주</t>
    <phoneticPr fontId="20" type="noConversion"/>
  </si>
  <si>
    <t>상동 463-2</t>
    <phoneticPr fontId="20" type="noConversion"/>
  </si>
  <si>
    <t>버들공원</t>
    <phoneticPr fontId="20" type="noConversion"/>
  </si>
  <si>
    <t>옥길동 752-1</t>
    <phoneticPr fontId="20" type="noConversion"/>
  </si>
  <si>
    <t>09:00 ~ 18:00</t>
    <phoneticPr fontId="20" type="noConversion"/>
  </si>
  <si>
    <t>심곡2동행복센터앞</t>
    <phoneticPr fontId="20" type="noConversion"/>
  </si>
  <si>
    <t>부흥로 424번길</t>
    <phoneticPr fontId="20" type="noConversion"/>
  </si>
  <si>
    <t>중4동행복센터옆</t>
    <phoneticPr fontId="20" type="noConversion"/>
  </si>
  <si>
    <t>무료</t>
    <phoneticPr fontId="20" type="noConversion"/>
  </si>
  <si>
    <t>10개소(노상)</t>
    <phoneticPr fontId="20" type="noConversion"/>
  </si>
  <si>
    <t>21개소(부설)</t>
    <phoneticPr fontId="20" type="noConversion"/>
  </si>
  <si>
    <t>60개소(노외 무인)</t>
    <phoneticPr fontId="20" type="noConversion"/>
  </si>
  <si>
    <t>상동 행복주택</t>
    <phoneticPr fontId="20" type="noConversion"/>
  </si>
  <si>
    <t>도당공원1</t>
    <phoneticPr fontId="20" type="noConversion"/>
  </si>
  <si>
    <t>도당공원2</t>
    <phoneticPr fontId="20" type="noConversion"/>
  </si>
  <si>
    <t>도당동 산25-5</t>
    <phoneticPr fontId="20" type="noConversion"/>
  </si>
  <si>
    <t xml:space="preserve">고강제일시장 </t>
    <phoneticPr fontId="20" type="noConversion"/>
  </si>
  <si>
    <t>중동사랑시장</t>
    <phoneticPr fontId="20" type="noConversion"/>
  </si>
  <si>
    <t>24시간(10:00~18:00)</t>
    <phoneticPr fontId="20" type="noConversion"/>
  </si>
  <si>
    <t>상2동 행복(노외)</t>
    <phoneticPr fontId="20" type="noConversion"/>
  </si>
  <si>
    <t>09:00 ~ 22:00</t>
    <phoneticPr fontId="20" type="noConversion"/>
  </si>
  <si>
    <t>06:00 ~ 19:00</t>
    <phoneticPr fontId="20" type="noConversion"/>
  </si>
  <si>
    <t>부천시 공영주차장 일반현황(2024. 3. 31.기준 )</t>
    <phoneticPr fontId="20" type="noConversion"/>
  </si>
  <si>
    <t>07:00 ~ 20:00</t>
    <phoneticPr fontId="20" type="noConversion"/>
  </si>
  <si>
    <t>06:00 ~ 16:00</t>
    <phoneticPr fontId="20" type="noConversion"/>
  </si>
  <si>
    <t>10:00 ~ 21:00</t>
    <phoneticPr fontId="20" type="noConversion"/>
  </si>
  <si>
    <t>가로공원로 수주삼거리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</si>
</sst>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0_);[Red]\(0\)"/>
    <numFmt numFmtId="178" formatCode="#,##0_);[Red]\(#,##0\)"/>
    <numFmt numFmtId="179" formatCode="_(* #,##0_);_(* \(#,##0\);_(* &quot;-&quot;_);_(@_)"/>
    <numFmt numFmtId="180" formatCode="0_ "/>
  </numFmts>
  <fonts count="39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굴림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206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9"/>
      <color rgb="FF0000FF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sz val="10"/>
      <color rgb="FFFFFFFF"/>
      <name val="맑은 고딕"/>
      <family val="3"/>
      <charset val="129"/>
    </font>
    <font>
      <b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9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sz val="9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7"/>
      <color rgb="FF000000"/>
      <name val="맑은 고딕"/>
      <family val="3"/>
      <charset val="129"/>
    </font>
    <font>
      <sz val="11"/>
      <name val="맑은 고딕"/>
      <family val="3"/>
      <charset val="129"/>
    </font>
    <font>
      <sz val="6"/>
      <name val="맑은 고딕"/>
      <family val="3"/>
      <charset val="129"/>
    </font>
    <font>
      <sz val="10"/>
      <name val="맑은 고딕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rgb="FFFDEA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rgb="FFDCE6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96B3D7"/>
      </bottom>
      <diagonal/>
    </border>
    <border>
      <left/>
      <right/>
      <top style="thin">
        <color rgb="FF96B3D7"/>
      </top>
      <bottom style="thin">
        <color rgb="FF96B3D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89">
    <xf numFmtId="0" fontId="0" fillId="0" borderId="0">
      <alignment vertical="center"/>
    </xf>
    <xf numFmtId="41" fontId="19" fillId="0" borderId="0">
      <alignment vertical="center"/>
    </xf>
    <xf numFmtId="0" fontId="19" fillId="0" borderId="0">
      <alignment vertical="center"/>
    </xf>
    <xf numFmtId="0" fontId="1" fillId="0" borderId="0"/>
    <xf numFmtId="0" fontId="2" fillId="0" borderId="0">
      <alignment vertical="center"/>
    </xf>
    <xf numFmtId="179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54">
    <xf numFmtId="0" fontId="0" fillId="0" borderId="0" xfId="0" applyNumberFormat="1">
      <alignment vertical="center"/>
    </xf>
    <xf numFmtId="41" fontId="3" fillId="2" borderId="1" xfId="1" applyNumberFormat="1" applyFont="1" applyFill="1" applyBorder="1" applyAlignment="1">
      <alignment horizontal="center" vertical="center" wrapText="1"/>
    </xf>
    <xf numFmtId="41" fontId="3" fillId="0" borderId="2" xfId="1" applyNumberFormat="1" applyFont="1" applyFill="1" applyBorder="1" applyAlignment="1">
      <alignment horizontal="left" vertical="center"/>
    </xf>
    <xf numFmtId="41" fontId="0" fillId="0" borderId="0" xfId="0" applyNumberFormat="1">
      <alignment vertical="center"/>
    </xf>
    <xf numFmtId="41" fontId="3" fillId="3" borderId="1" xfId="1" applyNumberFormat="1" applyFont="1" applyFill="1" applyBorder="1" applyAlignment="1">
      <alignment horizontal="center" vertical="center"/>
    </xf>
    <xf numFmtId="41" fontId="3" fillId="4" borderId="1" xfId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1" fontId="3" fillId="5" borderId="1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176" fontId="3" fillId="4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3" fillId="5" borderId="1" xfId="1" applyNumberFormat="1" applyFont="1" applyFill="1" applyBorder="1" applyAlignment="1">
      <alignment horizontal="center" vertical="center" wrapText="1"/>
    </xf>
    <xf numFmtId="177" fontId="3" fillId="3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8" fontId="3" fillId="2" borderId="1" xfId="1" applyNumberFormat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6" fillId="0" borderId="1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 wrapText="1"/>
    </xf>
    <xf numFmtId="178" fontId="3" fillId="5" borderId="1" xfId="1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/>
    </xf>
    <xf numFmtId="178" fontId="3" fillId="4" borderId="1" xfId="1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8" fontId="3" fillId="3" borderId="1" xfId="1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8" fontId="3" fillId="4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78" fontId="7" fillId="2" borderId="1" xfId="1" applyNumberFormat="1" applyFont="1" applyFill="1" applyBorder="1" applyAlignment="1">
      <alignment horizontal="center" vertical="center" wrapText="1"/>
    </xf>
    <xf numFmtId="178" fontId="7" fillId="5" borderId="1" xfId="1" applyNumberFormat="1" applyFont="1" applyFill="1" applyBorder="1" applyAlignment="1">
      <alignment horizontal="center" vertical="center" wrapText="1"/>
    </xf>
    <xf numFmtId="178" fontId="7" fillId="3" borderId="1" xfId="1" applyNumberFormat="1" applyFont="1" applyFill="1" applyBorder="1" applyAlignment="1">
      <alignment horizontal="center" vertical="center"/>
    </xf>
    <xf numFmtId="41" fontId="3" fillId="4" borderId="0" xfId="1" applyNumberFormat="1" applyFont="1" applyFill="1" applyBorder="1" applyAlignment="1">
      <alignment horizontal="center" vertical="center"/>
    </xf>
    <xf numFmtId="41" fontId="3" fillId="4" borderId="3" xfId="1" applyNumberFormat="1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vertical="center"/>
    </xf>
    <xf numFmtId="0" fontId="2" fillId="0" borderId="0" xfId="4" applyNumberFormat="1">
      <alignment vertical="center"/>
    </xf>
    <xf numFmtId="0" fontId="2" fillId="0" borderId="0" xfId="4" applyNumberFormat="1">
      <alignment vertical="center"/>
    </xf>
    <xf numFmtId="0" fontId="8" fillId="0" borderId="0" xfId="4" applyNumberFormat="1" applyFont="1" applyFill="1" applyBorder="1" applyAlignment="1">
      <alignment horizontal="center" vertical="top"/>
    </xf>
    <xf numFmtId="0" fontId="8" fillId="0" borderId="0" xfId="3" applyNumberFormat="1" applyFont="1" applyFill="1" applyBorder="1" applyAlignment="1">
      <alignment horizontal="center" vertical="top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 shrinkToFit="1"/>
    </xf>
    <xf numFmtId="14" fontId="8" fillId="0" borderId="0" xfId="3" applyNumberFormat="1" applyFont="1" applyFill="1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center" vertical="center" shrinkToFit="1"/>
    </xf>
    <xf numFmtId="0" fontId="8" fillId="6" borderId="0" xfId="3" applyNumberFormat="1" applyFont="1" applyFill="1" applyBorder="1" applyAlignment="1">
      <alignment horizontal="center" vertical="center" shrinkToFit="1"/>
    </xf>
    <xf numFmtId="0" fontId="8" fillId="0" borderId="4" xfId="4" applyNumberFormat="1" applyFont="1" applyFill="1" applyBorder="1" applyAlignment="1">
      <alignment horizontal="center" vertical="center"/>
    </xf>
    <xf numFmtId="0" fontId="8" fillId="7" borderId="5" xfId="4" applyNumberFormat="1" applyFont="1" applyFill="1" applyBorder="1" applyAlignment="1">
      <alignment horizontal="center" vertical="center"/>
    </xf>
    <xf numFmtId="20" fontId="8" fillId="0" borderId="0" xfId="3" applyNumberFormat="1" applyFont="1" applyFill="1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 vertical="center" wrapText="1" shrinkToFit="1"/>
    </xf>
    <xf numFmtId="0" fontId="8" fillId="0" borderId="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 shrinkToFit="1"/>
    </xf>
    <xf numFmtId="0" fontId="8" fillId="0" borderId="0" xfId="4" applyNumberFormat="1" applyFont="1" applyFill="1" applyBorder="1" applyAlignment="1">
      <alignment horizontal="center" vertical="center" shrinkToFit="1"/>
    </xf>
    <xf numFmtId="177" fontId="8" fillId="0" borderId="0" xfId="4" applyNumberFormat="1" applyFont="1" applyFill="1" applyBorder="1" applyAlignment="1">
      <alignment horizontal="center" vertical="center" shrinkToFit="1"/>
    </xf>
    <xf numFmtId="14" fontId="9" fillId="0" borderId="0" xfId="3" applyNumberFormat="1" applyFont="1" applyFill="1" applyBorder="1" applyAlignment="1">
      <alignment horizontal="center" vertical="center" shrinkToFit="1"/>
    </xf>
    <xf numFmtId="0" fontId="8" fillId="0" borderId="0" xfId="4" applyNumberFormat="1" applyFont="1" applyFill="1" applyBorder="1" applyAlignment="1">
      <alignment horizontal="center" vertical="center" wrapText="1"/>
    </xf>
    <xf numFmtId="14" fontId="8" fillId="0" borderId="0" xfId="3" applyNumberFormat="1" applyFont="1" applyFill="1" applyBorder="1" applyAlignment="1">
      <alignment horizontal="center" vertical="center"/>
    </xf>
    <xf numFmtId="14" fontId="8" fillId="0" borderId="0" xfId="4" applyNumberFormat="1" applyFont="1" applyAlignment="1">
      <alignment horizontal="center" vertical="center"/>
    </xf>
    <xf numFmtId="177" fontId="8" fillId="0" borderId="0" xfId="5" applyNumberFormat="1" applyFont="1" applyFill="1" applyBorder="1" applyAlignment="1">
      <alignment horizontal="center" vertical="center"/>
    </xf>
    <xf numFmtId="177" fontId="8" fillId="0" borderId="0" xfId="4" applyNumberFormat="1" applyFont="1" applyFill="1" applyBorder="1" applyAlignment="1">
      <alignment horizontal="center" vertical="center"/>
    </xf>
    <xf numFmtId="0" fontId="8" fillId="0" borderId="4" xfId="3" applyNumberFormat="1" applyFont="1" applyFill="1" applyBorder="1" applyAlignment="1">
      <alignment horizontal="center" vertical="center" wrapText="1"/>
    </xf>
    <xf numFmtId="0" fontId="8" fillId="0" borderId="4" xfId="3" applyNumberFormat="1" applyFont="1" applyFill="1" applyBorder="1" applyAlignment="1">
      <alignment horizontal="center" vertical="center" shrinkToFit="1"/>
    </xf>
    <xf numFmtId="0" fontId="1" fillId="0" borderId="0" xfId="3" applyNumberFormat="1" applyFill="1" applyBorder="1"/>
    <xf numFmtId="0" fontId="8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41" fontId="3" fillId="8" borderId="1" xfId="1" applyNumberFormat="1" applyFont="1" applyFill="1" applyBorder="1" applyAlignment="1">
      <alignment horizontal="center" vertical="center"/>
    </xf>
    <xf numFmtId="178" fontId="0" fillId="8" borderId="1" xfId="0" applyNumberFormat="1" applyFill="1" applyBorder="1" applyAlignment="1">
      <alignment horizontal="center" vertical="center"/>
    </xf>
    <xf numFmtId="0" fontId="0" fillId="8" borderId="1" xfId="0" applyNumberFormat="1" applyFill="1" applyBorder="1" applyAlignment="1">
      <alignment vertical="center"/>
    </xf>
    <xf numFmtId="0" fontId="0" fillId="8" borderId="1" xfId="0" applyNumberForma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41" fontId="6" fillId="9" borderId="1" xfId="1" applyNumberFormat="1" applyFont="1" applyFill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41" fontId="3" fillId="8" borderId="6" xfId="1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8" fontId="3" fillId="8" borderId="1" xfId="0" applyNumberFormat="1" applyFont="1" applyFill="1" applyBorder="1" applyAlignment="1">
      <alignment horizontal="center" vertical="center"/>
    </xf>
    <xf numFmtId="0" fontId="13" fillId="0" borderId="7" xfId="0" applyNumberFormat="1" applyFont="1" applyBorder="1" applyAlignment="1">
      <alignment horizontal="justify" vertical="center" wrapText="1"/>
    </xf>
    <xf numFmtId="0" fontId="0" fillId="0" borderId="8" xfId="0" applyNumberFormat="1" applyBorder="1" applyAlignment="1">
      <alignment horizontal="right" vertical="center"/>
    </xf>
    <xf numFmtId="178" fontId="14" fillId="2" borderId="1" xfId="1" applyNumberFormat="1" applyFont="1" applyFill="1" applyBorder="1" applyAlignment="1">
      <alignment horizontal="center" vertical="center" wrapText="1"/>
    </xf>
    <xf numFmtId="178" fontId="5" fillId="4" borderId="1" xfId="1" applyNumberFormat="1" applyFont="1" applyFill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178" fontId="15" fillId="0" borderId="0" xfId="0" applyNumberFormat="1" applyFont="1">
      <alignment vertical="center"/>
    </xf>
    <xf numFmtId="0" fontId="0" fillId="0" borderId="0" xfId="0" applyNumberFormat="1" applyBorder="1" applyAlignment="1">
      <alignment horizontal="right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178" fontId="5" fillId="0" borderId="10" xfId="0" applyNumberFormat="1" applyFont="1" applyFill="1" applyBorder="1" applyAlignment="1" applyProtection="1">
      <alignment horizontal="center" vertical="center"/>
    </xf>
    <xf numFmtId="178" fontId="5" fillId="0" borderId="10" xfId="0" applyNumberFormat="1" applyFont="1" applyFill="1" applyBorder="1" applyAlignment="1" applyProtection="1">
      <alignment horizontal="center" vertical="center" wrapText="1"/>
    </xf>
    <xf numFmtId="177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1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41" fontId="3" fillId="2" borderId="1" xfId="1" applyNumberFormat="1" applyFont="1" applyFill="1" applyBorder="1" applyAlignment="1" applyProtection="1">
      <alignment horizontal="center" vertical="center" wrapText="1"/>
    </xf>
    <xf numFmtId="178" fontId="7" fillId="2" borderId="1" xfId="1" applyNumberFormat="1" applyFont="1" applyFill="1" applyBorder="1" applyAlignment="1" applyProtection="1">
      <alignment horizontal="center" vertical="center" wrapText="1"/>
    </xf>
    <xf numFmtId="178" fontId="3" fillId="2" borderId="1" xfId="1" applyNumberFormat="1" applyFont="1" applyFill="1" applyBorder="1" applyAlignment="1" applyProtection="1">
      <alignment horizontal="center" vertical="center" wrapText="1"/>
    </xf>
    <xf numFmtId="177" fontId="3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41" fontId="3" fillId="10" borderId="1" xfId="1" applyNumberFormat="1" applyFont="1" applyFill="1" applyBorder="1" applyAlignment="1" applyProtection="1">
      <alignment horizontal="center" vertical="center" wrapText="1"/>
    </xf>
    <xf numFmtId="178" fontId="3" fillId="10" borderId="1" xfId="1" applyNumberFormat="1" applyFont="1" applyFill="1" applyBorder="1" applyAlignment="1" applyProtection="1">
      <alignment horizontal="center" vertical="center" wrapText="1"/>
    </xf>
    <xf numFmtId="177" fontId="3" fillId="10" borderId="1" xfId="1" applyNumberFormat="1" applyFont="1" applyFill="1" applyBorder="1" applyAlignment="1" applyProtection="1">
      <alignment horizontal="center" vertical="center" wrapText="1"/>
    </xf>
    <xf numFmtId="0" fontId="5" fillId="10" borderId="1" xfId="0" applyNumberFormat="1" applyFont="1" applyFill="1" applyBorder="1" applyAlignment="1" applyProtection="1">
      <alignment horizontal="center" vertical="center"/>
    </xf>
    <xf numFmtId="0" fontId="3" fillId="10" borderId="1" xfId="0" applyNumberFormat="1" applyFont="1" applyFill="1" applyBorder="1" applyAlignment="1" applyProtection="1">
      <alignment horizontal="center" vertical="center"/>
    </xf>
    <xf numFmtId="178" fontId="3" fillId="10" borderId="1" xfId="0" applyNumberFormat="1" applyFont="1" applyFill="1" applyBorder="1" applyAlignment="1" applyProtection="1">
      <alignment horizontal="center" vertical="center"/>
    </xf>
    <xf numFmtId="0" fontId="3" fillId="10" borderId="12" xfId="0" applyNumberFormat="1" applyFont="1" applyFill="1" applyBorder="1" applyAlignment="1" applyProtection="1">
      <alignment horizontal="center" vertical="center"/>
    </xf>
    <xf numFmtId="178" fontId="6" fillId="0" borderId="1" xfId="1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/>
    </xf>
    <xf numFmtId="41" fontId="3" fillId="5" borderId="1" xfId="1" applyNumberFormat="1" applyFont="1" applyFill="1" applyBorder="1" applyAlignment="1" applyProtection="1">
      <alignment horizontal="center" vertical="center" wrapText="1"/>
    </xf>
    <xf numFmtId="178" fontId="3" fillId="5" borderId="1" xfId="1" applyNumberFormat="1" applyFont="1" applyFill="1" applyBorder="1" applyAlignment="1" applyProtection="1">
      <alignment horizontal="center" vertical="center" wrapText="1"/>
    </xf>
    <xf numFmtId="177" fontId="3" fillId="5" borderId="1" xfId="1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178" fontId="3" fillId="5" borderId="1" xfId="0" applyNumberFormat="1" applyFont="1" applyFill="1" applyBorder="1" applyAlignment="1" applyProtection="1">
      <alignment horizontal="center" vertical="center"/>
    </xf>
    <xf numFmtId="0" fontId="3" fillId="5" borderId="12" xfId="0" applyNumberFormat="1" applyFont="1" applyFill="1" applyBorder="1" applyAlignment="1" applyProtection="1">
      <alignment horizontal="center" vertical="center"/>
    </xf>
    <xf numFmtId="41" fontId="6" fillId="0" borderId="1" xfId="1" applyNumberFormat="1" applyFont="1" applyFill="1" applyBorder="1" applyAlignment="1" applyProtection="1">
      <alignment horizontal="center" vertical="center" wrapText="1"/>
    </xf>
    <xf numFmtId="41" fontId="3" fillId="3" borderId="1" xfId="1" applyNumberFormat="1" applyFont="1" applyFill="1" applyBorder="1" applyAlignment="1" applyProtection="1">
      <alignment horizontal="center" vertical="center"/>
    </xf>
    <xf numFmtId="178" fontId="7" fillId="3" borderId="1" xfId="1" applyNumberFormat="1" applyFont="1" applyFill="1" applyBorder="1" applyAlignment="1" applyProtection="1">
      <alignment horizontal="center" vertical="center"/>
    </xf>
    <xf numFmtId="178" fontId="3" fillId="3" borderId="1" xfId="1" applyNumberFormat="1" applyFont="1" applyFill="1" applyBorder="1" applyAlignment="1" applyProtection="1">
      <alignment horizontal="center" vertical="center" wrapText="1"/>
    </xf>
    <xf numFmtId="177" fontId="3" fillId="3" borderId="1" xfId="1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178" fontId="3" fillId="3" borderId="1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41" fontId="6" fillId="0" borderId="1" xfId="1" applyNumberFormat="1" applyFont="1" applyFill="1" applyBorder="1" applyAlignment="1" applyProtection="1">
      <alignment horizontal="center" vertical="center"/>
    </xf>
    <xf numFmtId="177" fontId="6" fillId="0" borderId="1" xfId="1" applyNumberFormat="1" applyFont="1" applyFill="1" applyBorder="1" applyAlignment="1" applyProtection="1">
      <alignment horizontal="center" vertical="center"/>
    </xf>
    <xf numFmtId="41" fontId="3" fillId="4" borderId="1" xfId="1" applyNumberFormat="1" applyFont="1" applyFill="1" applyBorder="1" applyAlignment="1" applyProtection="1">
      <alignment horizontal="center" vertical="center"/>
    </xf>
    <xf numFmtId="178" fontId="3" fillId="4" borderId="1" xfId="1" applyNumberFormat="1" applyFont="1" applyFill="1" applyBorder="1" applyAlignment="1" applyProtection="1">
      <alignment horizontal="center" vertical="center"/>
    </xf>
    <xf numFmtId="178" fontId="3" fillId="4" borderId="1" xfId="1" applyNumberFormat="1" applyFont="1" applyFill="1" applyBorder="1" applyAlignment="1" applyProtection="1">
      <alignment horizontal="center" vertical="center" wrapText="1"/>
    </xf>
    <xf numFmtId="176" fontId="3" fillId="4" borderId="1" xfId="1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justify" vertical="center" wrapText="1"/>
    </xf>
    <xf numFmtId="178" fontId="3" fillId="4" borderId="1" xfId="0" applyNumberFormat="1" applyFont="1" applyFill="1" applyBorder="1" applyAlignment="1" applyProtection="1">
      <alignment horizontal="center" vertical="center"/>
    </xf>
    <xf numFmtId="0" fontId="3" fillId="4" borderId="12" xfId="0" applyNumberFormat="1" applyFont="1" applyFill="1" applyBorder="1" applyAlignment="1" applyProtection="1">
      <alignment horizontal="center" vertical="center"/>
    </xf>
    <xf numFmtId="41" fontId="6" fillId="9" borderId="1" xfId="1" applyNumberFormat="1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1" fontId="3" fillId="8" borderId="1" xfId="1" applyNumberFormat="1" applyFont="1" applyFill="1" applyBorder="1" applyAlignment="1" applyProtection="1">
      <alignment horizontal="center" vertical="center"/>
    </xf>
    <xf numFmtId="178" fontId="0" fillId="8" borderId="1" xfId="0" applyNumberFormat="1" applyFont="1" applyFill="1" applyBorder="1" applyAlignment="1" applyProtection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/>
    </xf>
    <xf numFmtId="0" fontId="0" fillId="8" borderId="1" xfId="0" applyNumberFormat="1" applyFont="1" applyFill="1" applyBorder="1" applyAlignment="1" applyProtection="1">
      <alignment vertical="center"/>
    </xf>
    <xf numFmtId="0" fontId="5" fillId="8" borderId="1" xfId="0" applyNumberFormat="1" applyFont="1" applyFill="1" applyBorder="1" applyAlignment="1" applyProtection="1">
      <alignment horizontal="center" vertical="center"/>
    </xf>
    <xf numFmtId="0" fontId="3" fillId="8" borderId="1" xfId="0" applyNumberFormat="1" applyFont="1" applyFill="1" applyBorder="1" applyAlignment="1" applyProtection="1">
      <alignment horizontal="center" vertical="center"/>
    </xf>
    <xf numFmtId="178" fontId="3" fillId="8" borderId="1" xfId="0" applyNumberFormat="1" applyFont="1" applyFill="1" applyBorder="1" applyAlignment="1" applyProtection="1">
      <alignment horizontal="center" vertical="center"/>
    </xf>
    <xf numFmtId="0" fontId="5" fillId="8" borderId="12" xfId="0" applyNumberFormat="1" applyFont="1" applyFill="1" applyBorder="1" applyAlignment="1" applyProtection="1">
      <alignment horizontal="center" vertical="center"/>
    </xf>
    <xf numFmtId="41" fontId="3" fillId="8" borderId="14" xfId="1" applyNumberFormat="1" applyFont="1" applyFill="1" applyBorder="1" applyAlignment="1" applyProtection="1">
      <alignment horizontal="center" vertical="center"/>
    </xf>
    <xf numFmtId="178" fontId="0" fillId="8" borderId="14" xfId="0" applyNumberFormat="1" applyFont="1" applyFill="1" applyBorder="1" applyAlignment="1" applyProtection="1">
      <alignment horizontal="center" vertical="center"/>
    </xf>
    <xf numFmtId="0" fontId="0" fillId="8" borderId="14" xfId="0" applyNumberFormat="1" applyFont="1" applyFill="1" applyBorder="1" applyAlignment="1" applyProtection="1">
      <alignment horizontal="center" vertical="center"/>
    </xf>
    <xf numFmtId="0" fontId="0" fillId="8" borderId="14" xfId="0" applyNumberFormat="1" applyFont="1" applyFill="1" applyBorder="1" applyAlignment="1" applyProtection="1">
      <alignment vertical="center"/>
    </xf>
    <xf numFmtId="0" fontId="5" fillId="8" borderId="14" xfId="0" applyNumberFormat="1" applyFont="1" applyFill="1" applyBorder="1" applyAlignment="1" applyProtection="1">
      <alignment horizontal="center" vertical="center"/>
    </xf>
    <xf numFmtId="0" fontId="3" fillId="8" borderId="14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justify" vertical="center" wrapText="1"/>
    </xf>
    <xf numFmtId="178" fontId="3" fillId="8" borderId="14" xfId="0" applyNumberFormat="1" applyFont="1" applyFill="1" applyBorder="1" applyAlignment="1" applyProtection="1">
      <alignment horizontal="center" vertical="center"/>
    </xf>
    <xf numFmtId="0" fontId="5" fillId="8" borderId="15" xfId="0" applyNumberFormat="1" applyFont="1" applyFill="1" applyBorder="1" applyAlignment="1" applyProtection="1">
      <alignment horizontal="center" vertical="center"/>
    </xf>
    <xf numFmtId="0" fontId="3" fillId="8" borderId="12" xfId="0" applyNumberFormat="1" applyFont="1" applyFill="1" applyBorder="1" applyAlignment="1" applyProtection="1">
      <alignment horizontal="center" vertical="center"/>
    </xf>
    <xf numFmtId="41" fontId="3" fillId="6" borderId="1" xfId="1" applyNumberFormat="1" applyFont="1" applyFill="1" applyBorder="1" applyAlignment="1" applyProtection="1">
      <alignment horizontal="center" vertical="center"/>
    </xf>
    <xf numFmtId="178" fontId="0" fillId="6" borderId="1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>
      <alignment vertical="center"/>
    </xf>
    <xf numFmtId="41" fontId="3" fillId="11" borderId="1" xfId="1" applyNumberFormat="1" applyFont="1" applyFill="1" applyBorder="1" applyAlignment="1" applyProtection="1">
      <alignment horizontal="center" vertical="center" wrapText="1"/>
    </xf>
    <xf numFmtId="178" fontId="3" fillId="11" borderId="1" xfId="1" applyNumberFormat="1" applyFont="1" applyFill="1" applyBorder="1" applyAlignment="1" applyProtection="1">
      <alignment horizontal="center" vertical="center" wrapText="1"/>
    </xf>
    <xf numFmtId="177" fontId="3" fillId="11" borderId="1" xfId="1" applyNumberFormat="1" applyFont="1" applyFill="1" applyBorder="1" applyAlignment="1" applyProtection="1">
      <alignment horizontal="center" vertical="center" wrapText="1"/>
    </xf>
    <xf numFmtId="0" fontId="5" fillId="11" borderId="1" xfId="0" applyNumberFormat="1" applyFont="1" applyFill="1" applyBorder="1" applyAlignment="1" applyProtection="1">
      <alignment horizontal="center" vertical="center"/>
    </xf>
    <xf numFmtId="0" fontId="3" fillId="11" borderId="1" xfId="0" applyNumberFormat="1" applyFont="1" applyFill="1" applyBorder="1" applyAlignment="1" applyProtection="1">
      <alignment horizontal="center" vertical="center"/>
    </xf>
    <xf numFmtId="178" fontId="3" fillId="11" borderId="1" xfId="0" applyNumberFormat="1" applyFont="1" applyFill="1" applyBorder="1" applyAlignment="1" applyProtection="1">
      <alignment horizontal="center" vertical="center"/>
    </xf>
    <xf numFmtId="0" fontId="3" fillId="11" borderId="12" xfId="0" applyNumberFormat="1" applyFont="1" applyFill="1" applyBorder="1" applyAlignment="1" applyProtection="1">
      <alignment horizontal="center" vertical="center"/>
    </xf>
    <xf numFmtId="178" fontId="21" fillId="11" borderId="1" xfId="1" applyNumberFormat="1" applyFont="1" applyFill="1" applyBorder="1" applyAlignment="1" applyProtection="1">
      <alignment horizontal="center" vertical="center" wrapText="1"/>
    </xf>
    <xf numFmtId="0" fontId="0" fillId="0" borderId="22" xfId="0" applyNumberFormat="1" applyBorder="1">
      <alignment vertical="center"/>
    </xf>
    <xf numFmtId="0" fontId="3" fillId="5" borderId="0" xfId="0" applyNumberFormat="1" applyFont="1" applyFill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41" fontId="7" fillId="5" borderId="1" xfId="1" applyNumberFormat="1" applyFont="1" applyFill="1" applyBorder="1" applyAlignment="1" applyProtection="1">
      <alignment horizontal="center" vertical="center" wrapText="1"/>
    </xf>
    <xf numFmtId="178" fontId="7" fillId="5" borderId="1" xfId="1" applyNumberFormat="1" applyFont="1" applyFill="1" applyBorder="1" applyAlignment="1" applyProtection="1">
      <alignment horizontal="center" vertical="center" wrapText="1"/>
    </xf>
    <xf numFmtId="177" fontId="7" fillId="5" borderId="1" xfId="1" applyNumberFormat="1" applyFont="1" applyFill="1" applyBorder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/>
    </xf>
    <xf numFmtId="0" fontId="7" fillId="5" borderId="1" xfId="0" applyNumberFormat="1" applyFont="1" applyFill="1" applyBorder="1" applyAlignment="1" applyProtection="1">
      <alignment horizontal="center" vertical="center"/>
    </xf>
    <xf numFmtId="178" fontId="7" fillId="5" borderId="1" xfId="0" applyNumberFormat="1" applyFont="1" applyFill="1" applyBorder="1" applyAlignment="1" applyProtection="1">
      <alignment horizontal="center" vertical="center"/>
    </xf>
    <xf numFmtId="0" fontId="7" fillId="5" borderId="12" xfId="0" applyNumberFormat="1" applyFont="1" applyFill="1" applyBorder="1" applyAlignment="1" applyProtection="1">
      <alignment horizontal="center" vertical="center"/>
    </xf>
    <xf numFmtId="178" fontId="7" fillId="0" borderId="1" xfId="1" applyNumberFormat="1" applyFont="1" applyFill="1" applyBorder="1" applyAlignment="1" applyProtection="1">
      <alignment horizontal="center" vertical="center" wrapText="1"/>
    </xf>
    <xf numFmtId="177" fontId="7" fillId="0" borderId="1" xfId="1" applyNumberFormat="1" applyFont="1" applyFill="1" applyBorder="1" applyAlignment="1" applyProtection="1">
      <alignment horizontal="center" vertical="center" wrapText="1"/>
    </xf>
    <xf numFmtId="41" fontId="7" fillId="6" borderId="1" xfId="1" applyNumberFormat="1" applyFont="1" applyFill="1" applyBorder="1" applyAlignment="1" applyProtection="1">
      <alignment horizontal="center" vertical="center"/>
    </xf>
    <xf numFmtId="178" fontId="25" fillId="6" borderId="1" xfId="0" applyNumberFormat="1" applyFont="1" applyFill="1" applyBorder="1" applyAlignment="1" applyProtection="1">
      <alignment horizontal="center" vertical="center"/>
    </xf>
    <xf numFmtId="41" fontId="7" fillId="6" borderId="14" xfId="1" applyNumberFormat="1" applyFont="1" applyFill="1" applyBorder="1" applyAlignment="1" applyProtection="1">
      <alignment horizontal="center" vertical="center"/>
    </xf>
    <xf numFmtId="178" fontId="25" fillId="6" borderId="14" xfId="0" applyNumberFormat="1" applyFont="1" applyFill="1" applyBorder="1" applyAlignment="1" applyProtection="1">
      <alignment horizontal="center" vertical="center"/>
    </xf>
    <xf numFmtId="0" fontId="13" fillId="5" borderId="12" xfId="0" applyNumberFormat="1" applyFont="1" applyFill="1" applyBorder="1" applyAlignment="1" applyProtection="1">
      <alignment horizontal="center" vertical="center"/>
    </xf>
    <xf numFmtId="41" fontId="3" fillId="12" borderId="1" xfId="1" applyNumberFormat="1" applyFont="1" applyFill="1" applyBorder="1" applyAlignment="1" applyProtection="1">
      <alignment horizontal="center" vertical="center"/>
    </xf>
    <xf numFmtId="178" fontId="0" fillId="12" borderId="1" xfId="0" applyNumberFormat="1" applyFont="1" applyFill="1" applyBorder="1" applyAlignment="1" applyProtection="1">
      <alignment horizontal="center" vertical="center"/>
    </xf>
    <xf numFmtId="0" fontId="0" fillId="12" borderId="1" xfId="0" applyNumberFormat="1" applyFont="1" applyFill="1" applyBorder="1" applyAlignment="1" applyProtection="1">
      <alignment horizontal="center" vertical="center"/>
    </xf>
    <xf numFmtId="0" fontId="0" fillId="12" borderId="1" xfId="0" applyNumberFormat="1" applyFont="1" applyFill="1" applyBorder="1" applyAlignment="1" applyProtection="1">
      <alignment vertical="center"/>
    </xf>
    <xf numFmtId="0" fontId="5" fillId="12" borderId="1" xfId="0" applyNumberFormat="1" applyFont="1" applyFill="1" applyBorder="1" applyAlignment="1" applyProtection="1">
      <alignment horizontal="center" vertical="center"/>
    </xf>
    <xf numFmtId="0" fontId="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NumberFormat="1" applyFont="1" applyFill="1" applyBorder="1" applyAlignment="1" applyProtection="1">
      <alignment horizontal="justify" vertical="center" wrapText="1"/>
    </xf>
    <xf numFmtId="178" fontId="3" fillId="12" borderId="1" xfId="0" applyNumberFormat="1" applyFont="1" applyFill="1" applyBorder="1" applyAlignment="1" applyProtection="1">
      <alignment horizontal="center" vertical="center"/>
    </xf>
    <xf numFmtId="0" fontId="3" fillId="12" borderId="12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78" fontId="21" fillId="0" borderId="1" xfId="1" applyNumberFormat="1" applyFont="1" applyFill="1" applyBorder="1" applyAlignment="1" applyProtection="1">
      <alignment horizontal="center" vertical="center" wrapText="1"/>
    </xf>
    <xf numFmtId="177" fontId="21" fillId="0" borderId="1" xfId="1" applyNumberFormat="1" applyFont="1" applyFill="1" applyBorder="1" applyAlignment="1" applyProtection="1">
      <alignment horizontal="center" vertical="center" wrapText="1"/>
    </xf>
    <xf numFmtId="178" fontId="21" fillId="0" borderId="1" xfId="0" applyNumberFormat="1" applyFont="1" applyFill="1" applyBorder="1" applyAlignment="1" applyProtection="1">
      <alignment horizontal="center" vertical="center"/>
    </xf>
    <xf numFmtId="0" fontId="21" fillId="0" borderId="12" xfId="0" applyNumberFormat="1" applyFont="1" applyFill="1" applyBorder="1" applyAlignment="1" applyProtection="1">
      <alignment horizontal="center" vertical="center"/>
    </xf>
    <xf numFmtId="41" fontId="21" fillId="5" borderId="1" xfId="1" applyNumberFormat="1" applyFont="1" applyFill="1" applyBorder="1" applyAlignment="1" applyProtection="1">
      <alignment horizontal="center" vertical="center" wrapText="1"/>
    </xf>
    <xf numFmtId="178" fontId="21" fillId="5" borderId="1" xfId="1" applyNumberFormat="1" applyFont="1" applyFill="1" applyBorder="1" applyAlignment="1" applyProtection="1">
      <alignment horizontal="center" vertical="center" wrapText="1"/>
    </xf>
    <xf numFmtId="177" fontId="21" fillId="5" borderId="1" xfId="1" applyNumberFormat="1" applyFont="1" applyFill="1" applyBorder="1" applyAlignment="1" applyProtection="1">
      <alignment horizontal="center" vertical="center" wrapText="1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21" fillId="5" borderId="1" xfId="0" applyNumberFormat="1" applyFont="1" applyFill="1" applyBorder="1" applyAlignment="1" applyProtection="1">
      <alignment horizontal="center" vertical="center"/>
    </xf>
    <xf numFmtId="178" fontId="21" fillId="5" borderId="1" xfId="0" applyNumberFormat="1" applyFont="1" applyFill="1" applyBorder="1" applyAlignment="1" applyProtection="1">
      <alignment horizontal="center" vertical="center"/>
    </xf>
    <xf numFmtId="0" fontId="21" fillId="5" borderId="12" xfId="0" applyNumberFormat="1" applyFont="1" applyFill="1" applyBorder="1" applyAlignment="1" applyProtection="1">
      <alignment horizontal="center" vertical="center"/>
    </xf>
    <xf numFmtId="41" fontId="21" fillId="11" borderId="1" xfId="1" applyNumberFormat="1" applyFont="1" applyFill="1" applyBorder="1" applyAlignment="1" applyProtection="1">
      <alignment horizontal="center" vertical="center" wrapText="1"/>
    </xf>
    <xf numFmtId="177" fontId="21" fillId="11" borderId="1" xfId="1" applyNumberFormat="1" applyFont="1" applyFill="1" applyBorder="1" applyAlignment="1" applyProtection="1">
      <alignment horizontal="center" vertical="center" wrapText="1"/>
    </xf>
    <xf numFmtId="0" fontId="28" fillId="11" borderId="1" xfId="0" applyNumberFormat="1" applyFont="1" applyFill="1" applyBorder="1" applyAlignment="1" applyProtection="1">
      <alignment horizontal="center" vertical="center"/>
    </xf>
    <xf numFmtId="0" fontId="21" fillId="11" borderId="1" xfId="0" applyNumberFormat="1" applyFont="1" applyFill="1" applyBorder="1" applyAlignment="1" applyProtection="1">
      <alignment horizontal="center" vertical="center"/>
    </xf>
    <xf numFmtId="178" fontId="21" fillId="11" borderId="1" xfId="0" applyNumberFormat="1" applyFont="1" applyFill="1" applyBorder="1" applyAlignment="1" applyProtection="1">
      <alignment horizontal="center" vertical="center"/>
    </xf>
    <xf numFmtId="0" fontId="21" fillId="11" borderId="12" xfId="0" applyNumberFormat="1" applyFont="1" applyFill="1" applyBorder="1" applyAlignment="1" applyProtection="1">
      <alignment horizontal="center" vertical="center"/>
    </xf>
    <xf numFmtId="0" fontId="29" fillId="5" borderId="12" xfId="0" applyNumberFormat="1" applyFont="1" applyFill="1" applyBorder="1" applyAlignment="1" applyProtection="1">
      <alignment horizontal="center" vertical="center"/>
    </xf>
    <xf numFmtId="177" fontId="3" fillId="6" borderId="1" xfId="1" applyNumberFormat="1" applyFont="1" applyFill="1" applyBorder="1" applyAlignment="1" applyProtection="1">
      <alignment horizontal="center" vertical="center" wrapText="1"/>
    </xf>
    <xf numFmtId="178" fontId="7" fillId="11" borderId="1" xfId="1" applyNumberFormat="1" applyFont="1" applyFill="1" applyBorder="1" applyAlignment="1" applyProtection="1">
      <alignment horizontal="center" vertical="center" wrapText="1"/>
    </xf>
    <xf numFmtId="177" fontId="21" fillId="6" borderId="1" xfId="1" applyNumberFormat="1" applyFont="1" applyFill="1" applyBorder="1" applyAlignment="1" applyProtection="1">
      <alignment horizontal="center" vertical="center" wrapText="1"/>
    </xf>
    <xf numFmtId="177" fontId="3" fillId="6" borderId="1" xfId="1" applyNumberFormat="1" applyFont="1" applyFill="1" applyBorder="1" applyAlignment="1" applyProtection="1">
      <alignment horizontal="center" vertical="center"/>
    </xf>
    <xf numFmtId="178" fontId="3" fillId="6" borderId="1" xfId="1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21" fillId="13" borderId="1" xfId="1" applyNumberFormat="1" applyFont="1" applyFill="1" applyBorder="1" applyAlignment="1" applyProtection="1">
      <alignment horizontal="center" vertical="center" wrapText="1"/>
    </xf>
    <xf numFmtId="178" fontId="21" fillId="13" borderId="1" xfId="1" applyNumberFormat="1" applyFont="1" applyFill="1" applyBorder="1" applyAlignment="1" applyProtection="1">
      <alignment horizontal="center" vertical="center" wrapText="1"/>
    </xf>
    <xf numFmtId="177" fontId="21" fillId="13" borderId="1" xfId="1" applyNumberFormat="1" applyFont="1" applyFill="1" applyBorder="1" applyAlignment="1" applyProtection="1">
      <alignment horizontal="center" vertical="center" wrapText="1"/>
    </xf>
    <xf numFmtId="0" fontId="28" fillId="13" borderId="1" xfId="0" applyNumberFormat="1" applyFont="1" applyFill="1" applyBorder="1" applyAlignment="1" applyProtection="1">
      <alignment horizontal="center" vertical="center"/>
    </xf>
    <xf numFmtId="0" fontId="21" fillId="13" borderId="1" xfId="0" applyNumberFormat="1" applyFont="1" applyFill="1" applyBorder="1" applyAlignment="1" applyProtection="1">
      <alignment horizontal="center" vertical="center"/>
    </xf>
    <xf numFmtId="178" fontId="21" fillId="13" borderId="1" xfId="0" applyNumberFormat="1" applyFont="1" applyFill="1" applyBorder="1" applyAlignment="1" applyProtection="1">
      <alignment horizontal="center" vertical="center"/>
    </xf>
    <xf numFmtId="0" fontId="21" fillId="13" borderId="12" xfId="0" applyNumberFormat="1" applyFont="1" applyFill="1" applyBorder="1" applyAlignment="1" applyProtection="1">
      <alignment horizontal="center" vertical="center"/>
    </xf>
    <xf numFmtId="0" fontId="21" fillId="14" borderId="1" xfId="0" applyNumberFormat="1" applyFont="1" applyFill="1" applyBorder="1" applyAlignment="1" applyProtection="1">
      <alignment horizontal="center" vertical="center"/>
    </xf>
    <xf numFmtId="178" fontId="21" fillId="14" borderId="1" xfId="1" applyNumberFormat="1" applyFont="1" applyFill="1" applyBorder="1" applyAlignment="1" applyProtection="1">
      <alignment horizontal="center" vertical="center" wrapText="1"/>
    </xf>
    <xf numFmtId="177" fontId="21" fillId="14" borderId="1" xfId="1" applyNumberFormat="1" applyFont="1" applyFill="1" applyBorder="1" applyAlignment="1" applyProtection="1">
      <alignment horizontal="center" vertical="center" wrapText="1"/>
    </xf>
    <xf numFmtId="3" fontId="3" fillId="14" borderId="0" xfId="0" applyNumberFormat="1" applyFont="1" applyFill="1" applyAlignment="1">
      <alignment horizontal="center" vertical="center"/>
    </xf>
    <xf numFmtId="0" fontId="21" fillId="14" borderId="12" xfId="0" applyNumberFormat="1" applyFont="1" applyFill="1" applyBorder="1" applyAlignment="1" applyProtection="1">
      <alignment horizontal="center" vertical="center"/>
    </xf>
    <xf numFmtId="178" fontId="21" fillId="14" borderId="1" xfId="0" applyNumberFormat="1" applyFont="1" applyFill="1" applyBorder="1" applyAlignment="1" applyProtection="1">
      <alignment horizontal="center" vertical="center"/>
    </xf>
    <xf numFmtId="41" fontId="21" fillId="14" borderId="1" xfId="1" applyNumberFormat="1" applyFont="1" applyFill="1" applyBorder="1" applyAlignment="1" applyProtection="1">
      <alignment horizontal="center" vertical="center" wrapText="1"/>
    </xf>
    <xf numFmtId="0" fontId="28" fillId="14" borderId="1" xfId="0" applyNumberFormat="1" applyFont="1" applyFill="1" applyBorder="1" applyAlignment="1" applyProtection="1">
      <alignment horizontal="center" vertical="center"/>
    </xf>
    <xf numFmtId="41" fontId="3" fillId="14" borderId="1" xfId="1" applyNumberFormat="1" applyFont="1" applyFill="1" applyBorder="1" applyAlignment="1" applyProtection="1">
      <alignment horizontal="center" vertical="center" wrapText="1"/>
    </xf>
    <xf numFmtId="178" fontId="7" fillId="14" borderId="1" xfId="1" applyNumberFormat="1" applyFont="1" applyFill="1" applyBorder="1" applyAlignment="1" applyProtection="1">
      <alignment horizontal="center" vertical="center" wrapText="1"/>
    </xf>
    <xf numFmtId="178" fontId="3" fillId="14" borderId="1" xfId="1" applyNumberFormat="1" applyFont="1" applyFill="1" applyBorder="1" applyAlignment="1" applyProtection="1">
      <alignment horizontal="center" vertical="center" wrapText="1"/>
    </xf>
    <xf numFmtId="177" fontId="3" fillId="14" borderId="1" xfId="1" applyNumberFormat="1" applyFont="1" applyFill="1" applyBorder="1" applyAlignment="1" applyProtection="1">
      <alignment horizontal="center" vertical="center" wrapText="1"/>
    </xf>
    <xf numFmtId="0" fontId="5" fillId="14" borderId="1" xfId="0" applyNumberFormat="1" applyFont="1" applyFill="1" applyBorder="1" applyAlignment="1" applyProtection="1">
      <alignment horizontal="center" vertical="center"/>
    </xf>
    <xf numFmtId="0" fontId="3" fillId="14" borderId="1" xfId="0" applyNumberFormat="1" applyFont="1" applyFill="1" applyBorder="1" applyAlignment="1" applyProtection="1">
      <alignment horizontal="center" vertical="center"/>
    </xf>
    <xf numFmtId="178" fontId="3" fillId="14" borderId="1" xfId="0" applyNumberFormat="1" applyFont="1" applyFill="1" applyBorder="1" applyAlignment="1" applyProtection="1">
      <alignment horizontal="center" vertical="center"/>
    </xf>
    <xf numFmtId="0" fontId="3" fillId="14" borderId="12" xfId="0" applyNumberFormat="1" applyFont="1" applyFill="1" applyBorder="1" applyAlignment="1" applyProtection="1">
      <alignment horizontal="center" vertical="center"/>
    </xf>
    <xf numFmtId="0" fontId="29" fillId="14" borderId="12" xfId="0" applyNumberFormat="1" applyFont="1" applyFill="1" applyBorder="1" applyAlignment="1" applyProtection="1">
      <alignment horizontal="center" vertical="center"/>
    </xf>
    <xf numFmtId="41" fontId="21" fillId="6" borderId="1" xfId="1" applyNumberFormat="1" applyFont="1" applyFill="1" applyBorder="1" applyAlignment="1" applyProtection="1">
      <alignment horizontal="center" vertical="center" wrapText="1"/>
    </xf>
    <xf numFmtId="41" fontId="3" fillId="6" borderId="1" xfId="1" applyNumberFormat="1" applyFont="1" applyFill="1" applyBorder="1" applyAlignment="1" applyProtection="1">
      <alignment horizontal="center" vertical="center" wrapText="1"/>
    </xf>
    <xf numFmtId="41" fontId="7" fillId="14" borderId="1" xfId="1" applyNumberFormat="1" applyFont="1" applyFill="1" applyBorder="1" applyAlignment="1" applyProtection="1">
      <alignment horizontal="center" vertical="center" wrapText="1"/>
    </xf>
    <xf numFmtId="177" fontId="7" fillId="14" borderId="1" xfId="1" applyNumberFormat="1" applyFont="1" applyFill="1" applyBorder="1" applyAlignment="1" applyProtection="1">
      <alignment horizontal="center" vertical="center" wrapText="1"/>
    </xf>
    <xf numFmtId="0" fontId="14" fillId="14" borderId="1" xfId="0" applyNumberFormat="1" applyFont="1" applyFill="1" applyBorder="1" applyAlignment="1" applyProtection="1">
      <alignment horizontal="center" vertical="center"/>
    </xf>
    <xf numFmtId="0" fontId="7" fillId="14" borderId="1" xfId="0" applyNumberFormat="1" applyFont="1" applyFill="1" applyBorder="1" applyAlignment="1" applyProtection="1">
      <alignment horizontal="center" vertical="center"/>
    </xf>
    <xf numFmtId="178" fontId="7" fillId="14" borderId="1" xfId="0" applyNumberFormat="1" applyFont="1" applyFill="1" applyBorder="1" applyAlignment="1" applyProtection="1">
      <alignment horizontal="center" vertical="center"/>
    </xf>
    <xf numFmtId="0" fontId="7" fillId="14" borderId="12" xfId="0" applyNumberFormat="1" applyFont="1" applyFill="1" applyBorder="1" applyAlignment="1" applyProtection="1">
      <alignment horizontal="center" vertical="center"/>
    </xf>
    <xf numFmtId="178" fontId="21" fillId="3" borderId="1" xfId="1" applyNumberFormat="1" applyFont="1" applyFill="1" applyBorder="1" applyAlignment="1" applyProtection="1">
      <alignment horizontal="center" vertical="center"/>
    </xf>
    <xf numFmtId="41" fontId="28" fillId="14" borderId="1" xfId="1" applyNumberFormat="1" applyFont="1" applyFill="1" applyBorder="1" applyAlignment="1" applyProtection="1">
      <alignment horizontal="center" vertical="center" wrapText="1"/>
    </xf>
    <xf numFmtId="178" fontId="14" fillId="14" borderId="1" xfId="1" applyNumberFormat="1" applyFont="1" applyFill="1" applyBorder="1" applyAlignment="1" applyProtection="1">
      <alignment horizontal="center" vertical="center" wrapText="1"/>
    </xf>
    <xf numFmtId="178" fontId="28" fillId="15" borderId="1" xfId="1" applyNumberFormat="1" applyFont="1" applyFill="1" applyBorder="1" applyAlignment="1" applyProtection="1">
      <alignment horizontal="center" vertical="center" wrapText="1"/>
    </xf>
    <xf numFmtId="41" fontId="3" fillId="15" borderId="1" xfId="1" applyNumberFormat="1" applyFont="1" applyFill="1" applyBorder="1" applyAlignment="1" applyProtection="1">
      <alignment horizontal="center" vertical="center" wrapText="1"/>
    </xf>
    <xf numFmtId="41" fontId="21" fillId="15" borderId="1" xfId="1" applyNumberFormat="1" applyFont="1" applyFill="1" applyBorder="1" applyAlignment="1" applyProtection="1">
      <alignment horizontal="center" vertical="center" wrapText="1"/>
    </xf>
    <xf numFmtId="41" fontId="3" fillId="16" borderId="1" xfId="1" applyNumberFormat="1" applyFont="1" applyFill="1" applyBorder="1" applyAlignment="1" applyProtection="1">
      <alignment horizontal="center" vertical="center"/>
    </xf>
    <xf numFmtId="41" fontId="7" fillId="12" borderId="1" xfId="1" applyNumberFormat="1" applyFont="1" applyFill="1" applyBorder="1" applyAlignment="1" applyProtection="1">
      <alignment horizontal="center" vertical="center" wrapText="1"/>
    </xf>
    <xf numFmtId="178" fontId="7" fillId="12" borderId="1" xfId="1" applyNumberFormat="1" applyFont="1" applyFill="1" applyBorder="1" applyAlignment="1" applyProtection="1">
      <alignment horizontal="center" vertical="center" wrapText="1"/>
    </xf>
    <xf numFmtId="177" fontId="7" fillId="12" borderId="1" xfId="1" applyNumberFormat="1" applyFont="1" applyFill="1" applyBorder="1" applyAlignment="1" applyProtection="1">
      <alignment horizontal="center" vertical="center" wrapText="1"/>
    </xf>
    <xf numFmtId="0" fontId="14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NumberFormat="1" applyFont="1" applyFill="1" applyBorder="1" applyAlignment="1" applyProtection="1">
      <alignment horizontal="center" vertical="center"/>
    </xf>
    <xf numFmtId="178" fontId="7" fillId="12" borderId="1" xfId="0" applyNumberFormat="1" applyFont="1" applyFill="1" applyBorder="1" applyAlignment="1" applyProtection="1">
      <alignment horizontal="center" vertical="center"/>
    </xf>
    <xf numFmtId="0" fontId="7" fillId="12" borderId="12" xfId="0" applyNumberFormat="1" applyFont="1" applyFill="1" applyBorder="1" applyAlignment="1" applyProtection="1">
      <alignment horizontal="center" vertical="center"/>
    </xf>
    <xf numFmtId="178" fontId="21" fillId="2" borderId="1" xfId="1" applyNumberFormat="1" applyFont="1" applyFill="1" applyBorder="1" applyAlignment="1" applyProtection="1">
      <alignment horizontal="center" vertical="center" wrapText="1"/>
    </xf>
    <xf numFmtId="178" fontId="21" fillId="15" borderId="1" xfId="1" applyNumberFormat="1" applyFont="1" applyFill="1" applyBorder="1" applyAlignment="1" applyProtection="1">
      <alignment horizontal="center" vertical="center" wrapText="1"/>
    </xf>
    <xf numFmtId="177" fontId="21" fillId="15" borderId="1" xfId="1" applyNumberFormat="1" applyFont="1" applyFill="1" applyBorder="1" applyAlignment="1" applyProtection="1">
      <alignment horizontal="center" vertical="center" wrapText="1"/>
    </xf>
    <xf numFmtId="0" fontId="28" fillId="15" borderId="1" xfId="0" applyNumberFormat="1" applyFont="1" applyFill="1" applyBorder="1" applyAlignment="1" applyProtection="1">
      <alignment horizontal="center" vertical="center"/>
    </xf>
    <xf numFmtId="0" fontId="21" fillId="15" borderId="1" xfId="0" applyNumberFormat="1" applyFont="1" applyFill="1" applyBorder="1" applyAlignment="1" applyProtection="1">
      <alignment horizontal="center" vertical="center"/>
    </xf>
    <xf numFmtId="178" fontId="21" fillId="15" borderId="1" xfId="0" applyNumberFormat="1" applyFont="1" applyFill="1" applyBorder="1" applyAlignment="1" applyProtection="1">
      <alignment horizontal="center" vertical="center"/>
    </xf>
    <xf numFmtId="0" fontId="21" fillId="15" borderId="12" xfId="0" applyNumberFormat="1" applyFont="1" applyFill="1" applyBorder="1" applyAlignment="1" applyProtection="1">
      <alignment horizontal="center" vertical="center"/>
    </xf>
    <xf numFmtId="41" fontId="4" fillId="0" borderId="13" xfId="1" applyNumberFormat="1" applyFont="1" applyFill="1" applyBorder="1" applyAlignment="1" applyProtection="1">
      <alignment horizontal="center" vertical="center" wrapText="1"/>
    </xf>
    <xf numFmtId="178" fontId="21" fillId="6" borderId="1" xfId="1" applyNumberFormat="1" applyFont="1" applyFill="1" applyBorder="1" applyAlignment="1" applyProtection="1">
      <alignment horizontal="center" vertical="center" wrapText="1"/>
    </xf>
    <xf numFmtId="0" fontId="28" fillId="6" borderId="1" xfId="0" applyNumberFormat="1" applyFont="1" applyFill="1" applyBorder="1" applyAlignment="1" applyProtection="1">
      <alignment horizontal="center" vertical="center"/>
    </xf>
    <xf numFmtId="0" fontId="21" fillId="6" borderId="1" xfId="0" applyNumberFormat="1" applyFont="1" applyFill="1" applyBorder="1" applyAlignment="1" applyProtection="1">
      <alignment horizontal="center" vertical="center"/>
    </xf>
    <xf numFmtId="178" fontId="21" fillId="6" borderId="1" xfId="0" applyNumberFormat="1" applyFont="1" applyFill="1" applyBorder="1" applyAlignment="1" applyProtection="1">
      <alignment horizontal="center" vertical="center"/>
    </xf>
    <xf numFmtId="0" fontId="7" fillId="6" borderId="12" xfId="0" applyNumberFormat="1" applyFont="1" applyFill="1" applyBorder="1" applyAlignment="1" applyProtection="1">
      <alignment horizontal="center" vertical="center"/>
    </xf>
    <xf numFmtId="41" fontId="4" fillId="0" borderId="0" xfId="1" applyNumberFormat="1" applyFont="1" applyFill="1" applyBorder="1" applyAlignment="1" applyProtection="1">
      <alignment horizontal="center" vertical="center" wrapText="1"/>
    </xf>
    <xf numFmtId="41" fontId="3" fillId="17" borderId="1" xfId="1" applyNumberFormat="1" applyFont="1" applyFill="1" applyBorder="1" applyAlignment="1" applyProtection="1">
      <alignment horizontal="center" vertical="center"/>
    </xf>
    <xf numFmtId="178" fontId="0" fillId="17" borderId="1" xfId="0" applyNumberFormat="1" applyFont="1" applyFill="1" applyBorder="1" applyAlignment="1" applyProtection="1">
      <alignment horizontal="center" vertical="center"/>
    </xf>
    <xf numFmtId="0" fontId="0" fillId="17" borderId="1" xfId="0" applyNumberFormat="1" applyFont="1" applyFill="1" applyBorder="1" applyAlignment="1" applyProtection="1">
      <alignment horizontal="center" vertical="center"/>
    </xf>
    <xf numFmtId="0" fontId="0" fillId="17" borderId="1" xfId="0" applyNumberFormat="1" applyFont="1" applyFill="1" applyBorder="1" applyAlignment="1" applyProtection="1">
      <alignment vertical="center"/>
    </xf>
    <xf numFmtId="0" fontId="5" fillId="17" borderId="1" xfId="0" applyNumberFormat="1" applyFont="1" applyFill="1" applyBorder="1" applyAlignment="1" applyProtection="1">
      <alignment horizontal="center" vertical="center"/>
    </xf>
    <xf numFmtId="0" fontId="3" fillId="17" borderId="1" xfId="0" applyNumberFormat="1" applyFont="1" applyFill="1" applyBorder="1" applyAlignment="1" applyProtection="1">
      <alignment horizontal="center" vertical="center"/>
    </xf>
    <xf numFmtId="0" fontId="13" fillId="17" borderId="1" xfId="0" applyNumberFormat="1" applyFont="1" applyFill="1" applyBorder="1" applyAlignment="1" applyProtection="1">
      <alignment horizontal="justify" vertical="center" wrapText="1"/>
    </xf>
    <xf numFmtId="178" fontId="3" fillId="17" borderId="1" xfId="0" applyNumberFormat="1" applyFont="1" applyFill="1" applyBorder="1" applyAlignment="1" applyProtection="1">
      <alignment horizontal="center" vertical="center"/>
    </xf>
    <xf numFmtId="0" fontId="3" fillId="17" borderId="12" xfId="0" applyNumberFormat="1" applyFont="1" applyFill="1" applyBorder="1" applyAlignment="1" applyProtection="1">
      <alignment horizontal="center" vertical="center"/>
    </xf>
    <xf numFmtId="41" fontId="3" fillId="13" borderId="1" xfId="1" applyNumberFormat="1" applyFont="1" applyFill="1" applyBorder="1" applyAlignment="1" applyProtection="1">
      <alignment horizontal="center" vertical="center" wrapText="1"/>
    </xf>
    <xf numFmtId="178" fontId="7" fillId="13" borderId="1" xfId="1" applyNumberFormat="1" applyFont="1" applyFill="1" applyBorder="1" applyAlignment="1" applyProtection="1">
      <alignment horizontal="center" vertical="center" wrapText="1"/>
    </xf>
    <xf numFmtId="178" fontId="3" fillId="13" borderId="1" xfId="1" applyNumberFormat="1" applyFont="1" applyFill="1" applyBorder="1" applyAlignment="1" applyProtection="1">
      <alignment horizontal="center" vertical="center" wrapText="1"/>
    </xf>
    <xf numFmtId="177" fontId="3" fillId="13" borderId="1" xfId="1" applyNumberFormat="1" applyFont="1" applyFill="1" applyBorder="1" applyAlignment="1" applyProtection="1">
      <alignment horizontal="center" vertical="center" wrapText="1"/>
    </xf>
    <xf numFmtId="0" fontId="5" fillId="13" borderId="1" xfId="0" applyNumberFormat="1" applyFont="1" applyFill="1" applyBorder="1" applyAlignment="1" applyProtection="1">
      <alignment horizontal="center" vertical="center"/>
    </xf>
    <xf numFmtId="0" fontId="3" fillId="13" borderId="1" xfId="0" applyNumberFormat="1" applyFont="1" applyFill="1" applyBorder="1" applyAlignment="1" applyProtection="1">
      <alignment horizontal="center" vertical="center"/>
    </xf>
    <xf numFmtId="178" fontId="3" fillId="13" borderId="1" xfId="0" applyNumberFormat="1" applyFont="1" applyFill="1" applyBorder="1" applyAlignment="1" applyProtection="1">
      <alignment horizontal="center" vertical="center"/>
    </xf>
    <xf numFmtId="0" fontId="3" fillId="13" borderId="12" xfId="0" applyNumberFormat="1" applyFont="1" applyFill="1" applyBorder="1" applyAlignment="1" applyProtection="1">
      <alignment horizontal="center" vertical="center"/>
    </xf>
    <xf numFmtId="178" fontId="14" fillId="13" borderId="1" xfId="1" applyNumberFormat="1" applyFont="1" applyFill="1" applyBorder="1" applyAlignment="1" applyProtection="1">
      <alignment horizontal="center" vertical="center" wrapText="1"/>
    </xf>
    <xf numFmtId="178" fontId="28" fillId="13" borderId="1" xfId="1" applyNumberFormat="1" applyFont="1" applyFill="1" applyBorder="1" applyAlignment="1" applyProtection="1">
      <alignment horizontal="center" vertical="center" wrapText="1"/>
    </xf>
    <xf numFmtId="0" fontId="7" fillId="11" borderId="12" xfId="0" applyNumberFormat="1" applyFont="1" applyFill="1" applyBorder="1" applyAlignment="1" applyProtection="1">
      <alignment horizontal="center" vertical="center"/>
    </xf>
    <xf numFmtId="178" fontId="14" fillId="11" borderId="1" xfId="1" applyNumberFormat="1" applyFont="1" applyFill="1" applyBorder="1" applyAlignment="1" applyProtection="1">
      <alignment horizontal="center" vertical="center" wrapText="1"/>
    </xf>
    <xf numFmtId="41" fontId="31" fillId="14" borderId="1" xfId="1" applyNumberFormat="1" applyFont="1" applyFill="1" applyBorder="1" applyAlignment="1" applyProtection="1">
      <alignment horizontal="center" vertical="center" wrapText="1"/>
    </xf>
    <xf numFmtId="178" fontId="31" fillId="14" borderId="1" xfId="1" applyNumberFormat="1" applyFont="1" applyFill="1" applyBorder="1" applyAlignment="1" applyProtection="1">
      <alignment horizontal="center" vertical="center" wrapText="1"/>
    </xf>
    <xf numFmtId="178" fontId="32" fillId="14" borderId="1" xfId="1" applyNumberFormat="1" applyFont="1" applyFill="1" applyBorder="1" applyAlignment="1" applyProtection="1">
      <alignment horizontal="center" vertical="center" wrapText="1"/>
    </xf>
    <xf numFmtId="178" fontId="31" fillId="13" borderId="1" xfId="1" applyNumberFormat="1" applyFont="1" applyFill="1" applyBorder="1" applyAlignment="1" applyProtection="1">
      <alignment horizontal="center" vertical="center" wrapText="1"/>
    </xf>
    <xf numFmtId="178" fontId="25" fillId="12" borderId="1" xfId="0" applyNumberFormat="1" applyFont="1" applyFill="1" applyBorder="1" applyAlignment="1" applyProtection="1">
      <alignment horizontal="center" vertical="center"/>
    </xf>
    <xf numFmtId="41" fontId="3" fillId="18" borderId="1" xfId="1" applyNumberFormat="1" applyFont="1" applyFill="1" applyBorder="1" applyAlignment="1" applyProtection="1">
      <alignment horizontal="center" vertical="center" wrapText="1"/>
    </xf>
    <xf numFmtId="178" fontId="31" fillId="18" borderId="1" xfId="1" applyNumberFormat="1" applyFont="1" applyFill="1" applyBorder="1" applyAlignment="1" applyProtection="1">
      <alignment horizontal="center" vertical="center" wrapText="1"/>
    </xf>
    <xf numFmtId="178" fontId="3" fillId="18" borderId="1" xfId="1" applyNumberFormat="1" applyFont="1" applyFill="1" applyBorder="1" applyAlignment="1" applyProtection="1">
      <alignment horizontal="center" vertical="center" wrapText="1"/>
    </xf>
    <xf numFmtId="177" fontId="3" fillId="18" borderId="1" xfId="1" applyNumberFormat="1" applyFont="1" applyFill="1" applyBorder="1" applyAlignment="1" applyProtection="1">
      <alignment horizontal="center" vertical="center" wrapText="1"/>
    </xf>
    <xf numFmtId="0" fontId="5" fillId="18" borderId="1" xfId="0" applyNumberFormat="1" applyFont="1" applyFill="1" applyBorder="1" applyAlignment="1" applyProtection="1">
      <alignment horizontal="center" vertical="center"/>
    </xf>
    <xf numFmtId="0" fontId="3" fillId="18" borderId="1" xfId="0" applyNumberFormat="1" applyFont="1" applyFill="1" applyBorder="1" applyAlignment="1" applyProtection="1">
      <alignment horizontal="center" vertical="center"/>
    </xf>
    <xf numFmtId="178" fontId="3" fillId="18" borderId="1" xfId="0" applyNumberFormat="1" applyFont="1" applyFill="1" applyBorder="1" applyAlignment="1" applyProtection="1">
      <alignment horizontal="center" vertical="center"/>
    </xf>
    <xf numFmtId="0" fontId="3" fillId="18" borderId="12" xfId="0" applyNumberFormat="1" applyFont="1" applyFill="1" applyBorder="1" applyAlignment="1" applyProtection="1">
      <alignment horizontal="center" vertical="center"/>
    </xf>
    <xf numFmtId="178" fontId="21" fillId="18" borderId="1" xfId="1" applyNumberFormat="1" applyFont="1" applyFill="1" applyBorder="1" applyAlignment="1" applyProtection="1">
      <alignment horizontal="center" vertical="center" wrapText="1"/>
    </xf>
    <xf numFmtId="3" fontId="3" fillId="14" borderId="1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 applyProtection="1">
      <alignment horizontal="center" vertical="center"/>
    </xf>
    <xf numFmtId="18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178" fontId="0" fillId="0" borderId="0" xfId="0" applyNumberFormat="1" applyFill="1">
      <alignment vertical="center"/>
    </xf>
    <xf numFmtId="41" fontId="0" fillId="0" borderId="0" xfId="0" applyNumberFormat="1" applyFill="1">
      <alignment vertical="center"/>
    </xf>
    <xf numFmtId="178" fontId="0" fillId="0" borderId="0" xfId="0" applyNumberForma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34" fillId="0" borderId="0" xfId="0" applyNumberFormat="1" applyFont="1" applyFill="1">
      <alignment vertical="center"/>
    </xf>
    <xf numFmtId="177" fontId="3" fillId="0" borderId="23" xfId="1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/>
    </xf>
    <xf numFmtId="178" fontId="3" fillId="0" borderId="23" xfId="0" applyNumberFormat="1" applyFont="1" applyFill="1" applyBorder="1">
      <alignment vertical="center"/>
    </xf>
    <xf numFmtId="178" fontId="3" fillId="0" borderId="23" xfId="0" applyNumberFormat="1" applyFont="1" applyFill="1" applyBorder="1" applyAlignment="1">
      <alignment horizontal="center" vertical="center"/>
    </xf>
    <xf numFmtId="177" fontId="21" fillId="0" borderId="23" xfId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>
      <alignment vertical="center"/>
    </xf>
    <xf numFmtId="0" fontId="21" fillId="0" borderId="23" xfId="0" applyNumberFormat="1" applyFont="1" applyFill="1" applyBorder="1" applyAlignment="1">
      <alignment horizontal="center" vertical="center"/>
    </xf>
    <xf numFmtId="178" fontId="21" fillId="0" borderId="23" xfId="0" applyNumberFormat="1" applyFont="1" applyFill="1" applyBorder="1" applyAlignment="1">
      <alignment horizontal="center" vertical="center"/>
    </xf>
    <xf numFmtId="178" fontId="21" fillId="0" borderId="23" xfId="0" applyNumberFormat="1" applyFont="1" applyFill="1" applyBorder="1" applyAlignment="1">
      <alignment horizontal="right" vertical="center"/>
    </xf>
    <xf numFmtId="0" fontId="36" fillId="0" borderId="0" xfId="0" applyNumberFormat="1" applyFont="1" applyFill="1">
      <alignment vertical="center"/>
    </xf>
    <xf numFmtId="178" fontId="21" fillId="0" borderId="23" xfId="0" applyNumberFormat="1" applyFont="1" applyFill="1" applyBorder="1">
      <alignment vertical="center"/>
    </xf>
    <xf numFmtId="0" fontId="36" fillId="0" borderId="0" xfId="0" applyNumberFormat="1" applyFont="1" applyFill="1" applyAlignment="1">
      <alignment vertical="center"/>
    </xf>
    <xf numFmtId="0" fontId="21" fillId="0" borderId="23" xfId="0" applyNumberFormat="1" applyFont="1" applyFill="1" applyBorder="1" applyAlignment="1" applyProtection="1">
      <alignment vertical="center"/>
    </xf>
    <xf numFmtId="0" fontId="15" fillId="0" borderId="0" xfId="0" applyNumberFormat="1" applyFont="1" applyFill="1">
      <alignment vertical="center"/>
    </xf>
    <xf numFmtId="178" fontId="37" fillId="0" borderId="23" xfId="0" applyNumberFormat="1" applyFont="1" applyFill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41" fontId="4" fillId="0" borderId="17" xfId="1" applyNumberFormat="1" applyFont="1" applyFill="1" applyBorder="1" applyAlignment="1">
      <alignment horizontal="center" vertical="center" wrapText="1"/>
    </xf>
    <xf numFmtId="41" fontId="4" fillId="0" borderId="6" xfId="1" applyNumberFormat="1" applyFont="1" applyFill="1" applyBorder="1" applyAlignment="1">
      <alignment horizontal="center" vertical="center" wrapText="1"/>
    </xf>
    <xf numFmtId="41" fontId="4" fillId="0" borderId="18" xfId="1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41" fontId="4" fillId="0" borderId="13" xfId="1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41" fontId="4" fillId="0" borderId="19" xfId="1" applyNumberFormat="1" applyFont="1" applyFill="1" applyBorder="1" applyAlignment="1" applyProtection="1">
      <alignment horizontal="center" vertical="center" wrapText="1"/>
    </xf>
    <xf numFmtId="41" fontId="4" fillId="0" borderId="20" xfId="1" applyNumberFormat="1" applyFont="1" applyFill="1" applyBorder="1" applyAlignment="1" applyProtection="1">
      <alignment horizontal="center" vertical="center" wrapText="1"/>
    </xf>
    <xf numFmtId="41" fontId="4" fillId="0" borderId="21" xfId="1" applyNumberFormat="1" applyFont="1" applyFill="1" applyBorder="1" applyAlignment="1" applyProtection="1">
      <alignment horizontal="center" vertical="center" wrapText="1"/>
    </xf>
    <xf numFmtId="0" fontId="33" fillId="11" borderId="23" xfId="0" applyNumberFormat="1" applyFont="1" applyFill="1" applyBorder="1" applyAlignment="1">
      <alignment horizontal="center" vertical="center"/>
    </xf>
    <xf numFmtId="178" fontId="33" fillId="11" borderId="23" xfId="0" applyNumberFormat="1" applyFont="1" applyFill="1" applyBorder="1" applyAlignment="1">
      <alignment horizontal="center" vertical="center"/>
    </xf>
    <xf numFmtId="41" fontId="19" fillId="0" borderId="0" xfId="1">
      <alignment vertical="center"/>
    </xf>
    <xf numFmtId="178" fontId="6" fillId="19" borderId="23" xfId="1" applyNumberFormat="1" applyFont="1" applyFill="1" applyBorder="1" applyAlignment="1" applyProtection="1">
      <alignment horizontal="center" vertical="center"/>
    </xf>
    <xf numFmtId="178" fontId="21" fillId="0" borderId="23" xfId="1" applyNumberFormat="1" applyFont="1" applyFill="1" applyBorder="1" applyAlignment="1">
      <alignment horizontal="center" vertical="center"/>
    </xf>
    <xf numFmtId="0" fontId="6" fillId="19" borderId="23" xfId="0" applyNumberFormat="1" applyFont="1" applyFill="1" applyBorder="1" applyAlignment="1" applyProtection="1">
      <alignment horizontal="center" vertical="center"/>
    </xf>
    <xf numFmtId="177" fontId="6" fillId="19" borderId="23" xfId="1" applyNumberFormat="1" applyFont="1" applyFill="1" applyBorder="1" applyAlignment="1" applyProtection="1">
      <alignment horizontal="center" vertical="center"/>
    </xf>
    <xf numFmtId="0" fontId="28" fillId="0" borderId="23" xfId="0" applyNumberFormat="1" applyFont="1" applyFill="1" applyBorder="1" applyAlignment="1" applyProtection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77" fontId="33" fillId="11" borderId="23" xfId="0" applyNumberFormat="1" applyFont="1" applyFill="1" applyBorder="1" applyAlignment="1" applyProtection="1">
      <alignment horizontal="center" vertical="center" wrapText="1"/>
    </xf>
    <xf numFmtId="178" fontId="6" fillId="19" borderId="23" xfId="0" applyNumberFormat="1" applyFont="1" applyFill="1" applyBorder="1" applyAlignment="1" applyProtection="1">
      <alignment horizontal="center" vertical="center"/>
    </xf>
    <xf numFmtId="0" fontId="3" fillId="19" borderId="23" xfId="0" applyNumberFormat="1" applyFont="1" applyFill="1" applyBorder="1" applyAlignment="1" applyProtection="1">
      <alignment horizontal="center" vertical="center"/>
    </xf>
    <xf numFmtId="0" fontId="5" fillId="19" borderId="23" xfId="0" applyNumberFormat="1" applyFont="1" applyFill="1" applyBorder="1" applyAlignment="1" applyProtection="1">
      <alignment horizontal="center" vertical="center"/>
    </xf>
    <xf numFmtId="177" fontId="6" fillId="19" borderId="23" xfId="0" applyNumberFormat="1" applyFont="1" applyFill="1" applyBorder="1" applyAlignment="1" applyProtection="1">
      <alignment horizontal="center" vertical="center"/>
    </xf>
    <xf numFmtId="0" fontId="0" fillId="19" borderId="23" xfId="0" applyNumberFormat="1" applyFill="1" applyBorder="1">
      <alignment vertical="center"/>
    </xf>
    <xf numFmtId="0" fontId="0" fillId="19" borderId="23" xfId="0" applyNumberFormat="1" applyFill="1" applyBorder="1" applyAlignment="1">
      <alignment horizontal="center" vertical="center"/>
    </xf>
    <xf numFmtId="178" fontId="0" fillId="19" borderId="23" xfId="0" applyNumberFormat="1" applyFill="1" applyBorder="1">
      <alignment vertical="center"/>
    </xf>
    <xf numFmtId="41" fontId="3" fillId="0" borderId="23" xfId="1" applyNumberFormat="1" applyFont="1" applyFill="1" applyBorder="1" applyAlignment="1" applyProtection="1">
      <alignment horizontal="center" vertical="center" wrapText="1"/>
    </xf>
    <xf numFmtId="178" fontId="3" fillId="0" borderId="23" xfId="1" applyNumberFormat="1" applyFont="1" applyFill="1" applyBorder="1" applyAlignment="1" applyProtection="1">
      <alignment horizontal="center" vertical="center" wrapText="1"/>
    </xf>
    <xf numFmtId="178" fontId="21" fillId="0" borderId="23" xfId="1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/>
    </xf>
    <xf numFmtId="41" fontId="8" fillId="0" borderId="23" xfId="1" applyFont="1" applyBorder="1">
      <alignment vertical="center"/>
    </xf>
    <xf numFmtId="178" fontId="35" fillId="0" borderId="23" xfId="0" applyNumberFormat="1" applyFont="1" applyFill="1" applyBorder="1" applyAlignment="1">
      <alignment horizontal="center" vertical="center"/>
    </xf>
    <xf numFmtId="178" fontId="6" fillId="19" borderId="23" xfId="1" applyNumberFormat="1" applyFont="1" applyFill="1" applyBorder="1" applyAlignment="1" applyProtection="1">
      <alignment horizontal="center" vertical="center" wrapText="1"/>
    </xf>
    <xf numFmtId="177" fontId="6" fillId="19" borderId="23" xfId="1" applyNumberFormat="1" applyFont="1" applyFill="1" applyBorder="1" applyAlignment="1" applyProtection="1">
      <alignment horizontal="center" vertical="center" wrapText="1"/>
    </xf>
    <xf numFmtId="41" fontId="8" fillId="19" borderId="23" xfId="1" applyFont="1" applyFill="1" applyBorder="1">
      <alignment vertical="center"/>
    </xf>
    <xf numFmtId="0" fontId="3" fillId="19" borderId="23" xfId="0" applyNumberFormat="1" applyFont="1" applyFill="1" applyBorder="1">
      <alignment vertical="center"/>
    </xf>
    <xf numFmtId="0" fontId="3" fillId="19" borderId="23" xfId="0" applyNumberFormat="1" applyFont="1" applyFill="1" applyBorder="1" applyAlignment="1">
      <alignment horizontal="center" vertical="center"/>
    </xf>
    <xf numFmtId="178" fontId="3" fillId="19" borderId="23" xfId="0" applyNumberFormat="1" applyFont="1" applyFill="1" applyBorder="1">
      <alignment vertical="center"/>
    </xf>
    <xf numFmtId="0" fontId="21" fillId="0" borderId="23" xfId="0" applyFont="1" applyFill="1" applyBorder="1" applyAlignment="1">
      <alignment horizontal="center" vertical="center"/>
    </xf>
    <xf numFmtId="178" fontId="21" fillId="0" borderId="23" xfId="1" applyNumberFormat="1" applyFont="1" applyFill="1" applyBorder="1" applyAlignment="1">
      <alignment horizontal="center" vertical="center" wrapText="1"/>
    </xf>
    <xf numFmtId="177" fontId="21" fillId="0" borderId="23" xfId="1" applyNumberFormat="1" applyFont="1" applyFill="1" applyBorder="1" applyAlignment="1">
      <alignment horizontal="center" vertical="center" wrapText="1"/>
    </xf>
    <xf numFmtId="41" fontId="38" fillId="0" borderId="23" xfId="1" applyFont="1" applyFill="1" applyBorder="1">
      <alignment vertical="center"/>
    </xf>
    <xf numFmtId="41" fontId="21" fillId="0" borderId="23" xfId="1" applyFont="1" applyFill="1" applyBorder="1" applyAlignment="1">
      <alignment horizontal="center" vertical="center" wrapText="1"/>
    </xf>
    <xf numFmtId="177" fontId="21" fillId="0" borderId="23" xfId="1" applyNumberFormat="1" applyFont="1" applyFill="1" applyBorder="1" applyAlignment="1">
      <alignment horizontal="center" vertical="top" wrapText="1"/>
    </xf>
    <xf numFmtId="41" fontId="6" fillId="19" borderId="23" xfId="1" applyNumberFormat="1" applyFont="1" applyFill="1" applyBorder="1" applyAlignment="1" applyProtection="1">
      <alignment horizontal="center" vertical="center" wrapText="1"/>
    </xf>
    <xf numFmtId="178" fontId="3" fillId="19" borderId="23" xfId="0" applyNumberFormat="1" applyFont="1" applyFill="1" applyBorder="1" applyAlignment="1">
      <alignment horizontal="center" vertical="center"/>
    </xf>
    <xf numFmtId="41" fontId="3" fillId="0" borderId="23" xfId="1" applyFont="1" applyFill="1" applyBorder="1" applyAlignment="1">
      <alignment horizontal="center" vertical="center"/>
    </xf>
    <xf numFmtId="177" fontId="3" fillId="0" borderId="23" xfId="1" applyNumberFormat="1" applyFont="1" applyFill="1" applyBorder="1" applyAlignment="1">
      <alignment horizontal="center" vertical="center"/>
    </xf>
    <xf numFmtId="41" fontId="8" fillId="0" borderId="23" xfId="1" applyFont="1" applyFill="1" applyBorder="1">
      <alignment vertical="center"/>
    </xf>
    <xf numFmtId="41" fontId="21" fillId="0" borderId="23" xfId="1" applyFont="1" applyFill="1" applyBorder="1" applyAlignment="1">
      <alignment horizontal="center" vertical="center"/>
    </xf>
    <xf numFmtId="177" fontId="21" fillId="0" borderId="23" xfId="1" applyNumberFormat="1" applyFont="1" applyFill="1" applyBorder="1" applyAlignment="1">
      <alignment horizontal="center" vertical="center"/>
    </xf>
    <xf numFmtId="41" fontId="6" fillId="19" borderId="23" xfId="1" applyNumberFormat="1" applyFont="1" applyFill="1" applyBorder="1" applyAlignment="1" applyProtection="1">
      <alignment horizontal="center" vertical="center"/>
    </xf>
    <xf numFmtId="0" fontId="6" fillId="19" borderId="23" xfId="0" applyNumberFormat="1" applyFont="1" applyFill="1" applyBorder="1" applyAlignment="1">
      <alignment horizontal="center" vertical="center"/>
    </xf>
    <xf numFmtId="178" fontId="6" fillId="19" borderId="23" xfId="0" applyNumberFormat="1" applyFont="1" applyFill="1" applyBorder="1" applyAlignment="1">
      <alignment horizontal="center" vertical="center"/>
    </xf>
    <xf numFmtId="41" fontId="21" fillId="0" borderId="23" xfId="1" applyNumberFormat="1" applyFont="1" applyFill="1" applyBorder="1" applyAlignment="1" applyProtection="1">
      <alignment horizontal="center" vertical="center"/>
    </xf>
    <xf numFmtId="176" fontId="21" fillId="0" borderId="23" xfId="1" applyNumberFormat="1" applyFont="1" applyFill="1" applyBorder="1" applyAlignment="1" applyProtection="1">
      <alignment horizontal="center" vertical="center"/>
    </xf>
    <xf numFmtId="0" fontId="33" fillId="11" borderId="23" xfId="0" applyNumberFormat="1" applyFont="1" applyFill="1" applyBorder="1" applyAlignment="1" applyProtection="1">
      <alignment horizontal="center" vertical="center"/>
    </xf>
    <xf numFmtId="178" fontId="33" fillId="11" borderId="23" xfId="0" applyNumberFormat="1" applyFont="1" applyFill="1" applyBorder="1" applyAlignment="1" applyProtection="1">
      <alignment horizontal="center" vertical="center" wrapText="1"/>
    </xf>
    <xf numFmtId="178" fontId="33" fillId="11" borderId="23" xfId="0" applyNumberFormat="1" applyFont="1" applyFill="1" applyBorder="1" applyAlignment="1" applyProtection="1">
      <alignment horizontal="center" vertical="center"/>
    </xf>
    <xf numFmtId="178" fontId="34" fillId="11" borderId="23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178" fontId="21" fillId="0" borderId="2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</cellXfs>
  <cellStyles count="189">
    <cellStyle name="쉼표 [0]" xfId="1" builtinId="6"/>
    <cellStyle name="쉼표 [0] 2" xfId="5" xr:uid="{00000000-0005-0000-0000-000001000000}"/>
    <cellStyle name="표준" xfId="0" builtinId="0"/>
    <cellStyle name="표준 2" xfId="2" xr:uid="{00000000-0005-0000-0000-000003000000}"/>
    <cellStyle name="표준 2 10" xfId="6" xr:uid="{00000000-0005-0000-0000-000004000000}"/>
    <cellStyle name="표준 2 11" xfId="7" xr:uid="{00000000-0005-0000-0000-000005000000}"/>
    <cellStyle name="표준 2 12" xfId="8" xr:uid="{00000000-0005-0000-0000-000006000000}"/>
    <cellStyle name="표준 2 13" xfId="9" xr:uid="{00000000-0005-0000-0000-000007000000}"/>
    <cellStyle name="표준 2 14" xfId="10" xr:uid="{00000000-0005-0000-0000-000008000000}"/>
    <cellStyle name="표준 2 15" xfId="11" xr:uid="{00000000-0005-0000-0000-000009000000}"/>
    <cellStyle name="표준 2 16" xfId="12" xr:uid="{00000000-0005-0000-0000-00000A000000}"/>
    <cellStyle name="표준 2 17" xfId="13" xr:uid="{00000000-0005-0000-0000-00000B000000}"/>
    <cellStyle name="표준 2 18" xfId="14" xr:uid="{00000000-0005-0000-0000-00000C000000}"/>
    <cellStyle name="표준 2 19" xfId="15" xr:uid="{00000000-0005-0000-0000-00000D000000}"/>
    <cellStyle name="표준 2 2" xfId="3" xr:uid="{00000000-0005-0000-0000-00000E000000}"/>
    <cellStyle name="표준 2 2 10" xfId="16" xr:uid="{00000000-0005-0000-0000-00000F000000}"/>
    <cellStyle name="표준 2 2 11" xfId="17" xr:uid="{00000000-0005-0000-0000-000010000000}"/>
    <cellStyle name="표준 2 2 12" xfId="18" xr:uid="{00000000-0005-0000-0000-000011000000}"/>
    <cellStyle name="표준 2 2 13" xfId="19" xr:uid="{00000000-0005-0000-0000-000012000000}"/>
    <cellStyle name="표준 2 2 14" xfId="20" xr:uid="{00000000-0005-0000-0000-000013000000}"/>
    <cellStyle name="표준 2 2 15" xfId="21" xr:uid="{00000000-0005-0000-0000-000014000000}"/>
    <cellStyle name="표준 2 2 16" xfId="22" xr:uid="{00000000-0005-0000-0000-000015000000}"/>
    <cellStyle name="표준 2 2 17" xfId="23" xr:uid="{00000000-0005-0000-0000-000016000000}"/>
    <cellStyle name="표준 2 2 18" xfId="24" xr:uid="{00000000-0005-0000-0000-000017000000}"/>
    <cellStyle name="표준 2 2 19" xfId="25" xr:uid="{00000000-0005-0000-0000-000018000000}"/>
    <cellStyle name="표준 2 2 2" xfId="26" xr:uid="{00000000-0005-0000-0000-000019000000}"/>
    <cellStyle name="표준 2 2 20" xfId="27" xr:uid="{00000000-0005-0000-0000-00001A000000}"/>
    <cellStyle name="표준 2 2 21" xfId="28" xr:uid="{00000000-0005-0000-0000-00001B000000}"/>
    <cellStyle name="표준 2 2 22" xfId="29" xr:uid="{00000000-0005-0000-0000-00001C000000}"/>
    <cellStyle name="표준 2 2 23" xfId="30" xr:uid="{00000000-0005-0000-0000-00001D000000}"/>
    <cellStyle name="표준 2 2 24" xfId="31" xr:uid="{00000000-0005-0000-0000-00001E000000}"/>
    <cellStyle name="표준 2 2 25" xfId="32" xr:uid="{00000000-0005-0000-0000-00001F000000}"/>
    <cellStyle name="표준 2 2 26" xfId="33" xr:uid="{00000000-0005-0000-0000-000020000000}"/>
    <cellStyle name="표준 2 2 27" xfId="34" xr:uid="{00000000-0005-0000-0000-000021000000}"/>
    <cellStyle name="표준 2 2 28" xfId="35" xr:uid="{00000000-0005-0000-0000-000022000000}"/>
    <cellStyle name="표준 2 2 29" xfId="36" xr:uid="{00000000-0005-0000-0000-000023000000}"/>
    <cellStyle name="표준 2 2 3" xfId="37" xr:uid="{00000000-0005-0000-0000-000024000000}"/>
    <cellStyle name="표준 2 2 30" xfId="38" xr:uid="{00000000-0005-0000-0000-000025000000}"/>
    <cellStyle name="표준 2 2 31" xfId="39" xr:uid="{00000000-0005-0000-0000-000026000000}"/>
    <cellStyle name="표준 2 2 32" xfId="40" xr:uid="{00000000-0005-0000-0000-000027000000}"/>
    <cellStyle name="표준 2 2 33" xfId="41" xr:uid="{00000000-0005-0000-0000-000028000000}"/>
    <cellStyle name="표준 2 2 34" xfId="42" xr:uid="{00000000-0005-0000-0000-000029000000}"/>
    <cellStyle name="표준 2 2 35" xfId="43" xr:uid="{00000000-0005-0000-0000-00002A000000}"/>
    <cellStyle name="표준 2 2 36" xfId="44" xr:uid="{00000000-0005-0000-0000-00002B000000}"/>
    <cellStyle name="표준 2 2 37" xfId="45" xr:uid="{00000000-0005-0000-0000-00002C000000}"/>
    <cellStyle name="표준 2 2 38" xfId="46" xr:uid="{00000000-0005-0000-0000-00002D000000}"/>
    <cellStyle name="표준 2 2 39" xfId="47" xr:uid="{00000000-0005-0000-0000-00002E000000}"/>
    <cellStyle name="표준 2 2 4" xfId="48" xr:uid="{00000000-0005-0000-0000-00002F000000}"/>
    <cellStyle name="표준 2 2 40" xfId="49" xr:uid="{00000000-0005-0000-0000-000030000000}"/>
    <cellStyle name="표준 2 2 41" xfId="50" xr:uid="{00000000-0005-0000-0000-000031000000}"/>
    <cellStyle name="표준 2 2 42" xfId="51" xr:uid="{00000000-0005-0000-0000-000032000000}"/>
    <cellStyle name="표준 2 2 43" xfId="52" xr:uid="{00000000-0005-0000-0000-000033000000}"/>
    <cellStyle name="표준 2 2 44" xfId="53" xr:uid="{00000000-0005-0000-0000-000034000000}"/>
    <cellStyle name="표준 2 2 45" xfId="54" xr:uid="{00000000-0005-0000-0000-000035000000}"/>
    <cellStyle name="표준 2 2 46" xfId="55" xr:uid="{00000000-0005-0000-0000-000036000000}"/>
    <cellStyle name="표준 2 2 47" xfId="56" xr:uid="{00000000-0005-0000-0000-000037000000}"/>
    <cellStyle name="표준 2 2 48" xfId="57" xr:uid="{00000000-0005-0000-0000-000038000000}"/>
    <cellStyle name="표준 2 2 49" xfId="58" xr:uid="{00000000-0005-0000-0000-000039000000}"/>
    <cellStyle name="표준 2 2 5" xfId="59" xr:uid="{00000000-0005-0000-0000-00003A000000}"/>
    <cellStyle name="표준 2 2 50" xfId="60" xr:uid="{00000000-0005-0000-0000-00003B000000}"/>
    <cellStyle name="표준 2 2 51" xfId="61" xr:uid="{00000000-0005-0000-0000-00003C000000}"/>
    <cellStyle name="표준 2 2 52" xfId="62" xr:uid="{00000000-0005-0000-0000-00003D000000}"/>
    <cellStyle name="표준 2 2 53" xfId="63" xr:uid="{00000000-0005-0000-0000-00003E000000}"/>
    <cellStyle name="표준 2 2 54" xfId="64" xr:uid="{00000000-0005-0000-0000-00003F000000}"/>
    <cellStyle name="표준 2 2 55" xfId="65" xr:uid="{00000000-0005-0000-0000-000040000000}"/>
    <cellStyle name="표준 2 2 56" xfId="66" xr:uid="{00000000-0005-0000-0000-000041000000}"/>
    <cellStyle name="표준 2 2 57" xfId="67" xr:uid="{00000000-0005-0000-0000-000042000000}"/>
    <cellStyle name="표준 2 2 58" xfId="68" xr:uid="{00000000-0005-0000-0000-000043000000}"/>
    <cellStyle name="표준 2 2 59" xfId="69" xr:uid="{00000000-0005-0000-0000-000044000000}"/>
    <cellStyle name="표준 2 2 6" xfId="70" xr:uid="{00000000-0005-0000-0000-000045000000}"/>
    <cellStyle name="표준 2 2 60" xfId="71" xr:uid="{00000000-0005-0000-0000-000046000000}"/>
    <cellStyle name="표준 2 2 61" xfId="72" xr:uid="{00000000-0005-0000-0000-000047000000}"/>
    <cellStyle name="표준 2 2 62" xfId="73" xr:uid="{00000000-0005-0000-0000-000048000000}"/>
    <cellStyle name="표준 2 2 63" xfId="74" xr:uid="{00000000-0005-0000-0000-000049000000}"/>
    <cellStyle name="표준 2 2 64" xfId="75" xr:uid="{00000000-0005-0000-0000-00004A000000}"/>
    <cellStyle name="표준 2 2 65" xfId="76" xr:uid="{00000000-0005-0000-0000-00004B000000}"/>
    <cellStyle name="표준 2 2 66" xfId="77" xr:uid="{00000000-0005-0000-0000-00004C000000}"/>
    <cellStyle name="표준 2 2 67" xfId="78" xr:uid="{00000000-0005-0000-0000-00004D000000}"/>
    <cellStyle name="표준 2 2 68" xfId="79" xr:uid="{00000000-0005-0000-0000-00004E000000}"/>
    <cellStyle name="표준 2 2 69" xfId="80" xr:uid="{00000000-0005-0000-0000-00004F000000}"/>
    <cellStyle name="표준 2 2 7" xfId="81" xr:uid="{00000000-0005-0000-0000-000050000000}"/>
    <cellStyle name="표준 2 2 70" xfId="82" xr:uid="{00000000-0005-0000-0000-000051000000}"/>
    <cellStyle name="표준 2 2 71" xfId="83" xr:uid="{00000000-0005-0000-0000-000052000000}"/>
    <cellStyle name="표준 2 2 72" xfId="84" xr:uid="{00000000-0005-0000-0000-000053000000}"/>
    <cellStyle name="표준 2 2 73" xfId="85" xr:uid="{00000000-0005-0000-0000-000054000000}"/>
    <cellStyle name="표준 2 2 74" xfId="86" xr:uid="{00000000-0005-0000-0000-000055000000}"/>
    <cellStyle name="표준 2 2 75" xfId="87" xr:uid="{00000000-0005-0000-0000-000056000000}"/>
    <cellStyle name="표준 2 2 76" xfId="88" xr:uid="{00000000-0005-0000-0000-000057000000}"/>
    <cellStyle name="표준 2 2 77" xfId="89" xr:uid="{00000000-0005-0000-0000-000058000000}"/>
    <cellStyle name="표준 2 2 78" xfId="90" xr:uid="{00000000-0005-0000-0000-000059000000}"/>
    <cellStyle name="표준 2 2 79" xfId="91" xr:uid="{00000000-0005-0000-0000-00005A000000}"/>
    <cellStyle name="표준 2 2 8" xfId="92" xr:uid="{00000000-0005-0000-0000-00005B000000}"/>
    <cellStyle name="표준 2 2 80" xfId="93" xr:uid="{00000000-0005-0000-0000-00005C000000}"/>
    <cellStyle name="표준 2 2 81" xfId="94" xr:uid="{00000000-0005-0000-0000-00005D000000}"/>
    <cellStyle name="표준 2 2 82" xfId="95" xr:uid="{00000000-0005-0000-0000-00005E000000}"/>
    <cellStyle name="표준 2 2 83" xfId="96" xr:uid="{00000000-0005-0000-0000-00005F000000}"/>
    <cellStyle name="표준 2 2 84" xfId="97" xr:uid="{00000000-0005-0000-0000-000060000000}"/>
    <cellStyle name="표준 2 2 85" xfId="98" xr:uid="{00000000-0005-0000-0000-000061000000}"/>
    <cellStyle name="표준 2 2 86" xfId="99" xr:uid="{00000000-0005-0000-0000-000062000000}"/>
    <cellStyle name="표준 2 2 87" xfId="100" xr:uid="{00000000-0005-0000-0000-000063000000}"/>
    <cellStyle name="표준 2 2 88" xfId="101" xr:uid="{00000000-0005-0000-0000-000064000000}"/>
    <cellStyle name="표준 2 2 89" xfId="102" xr:uid="{00000000-0005-0000-0000-000065000000}"/>
    <cellStyle name="표준 2 2 9" xfId="103" xr:uid="{00000000-0005-0000-0000-000066000000}"/>
    <cellStyle name="표준 2 2 90" xfId="104" xr:uid="{00000000-0005-0000-0000-000067000000}"/>
    <cellStyle name="표준 2 2 91" xfId="105" xr:uid="{00000000-0005-0000-0000-000068000000}"/>
    <cellStyle name="표준 2 2 92" xfId="106" xr:uid="{00000000-0005-0000-0000-000069000000}"/>
    <cellStyle name="표준 2 2 93" xfId="107" xr:uid="{00000000-0005-0000-0000-00006A000000}"/>
    <cellStyle name="표준 2 20" xfId="108" xr:uid="{00000000-0005-0000-0000-00006B000000}"/>
    <cellStyle name="표준 2 21" xfId="109" xr:uid="{00000000-0005-0000-0000-00006C000000}"/>
    <cellStyle name="표준 2 22" xfId="110" xr:uid="{00000000-0005-0000-0000-00006D000000}"/>
    <cellStyle name="표준 2 23" xfId="111" xr:uid="{00000000-0005-0000-0000-00006E000000}"/>
    <cellStyle name="표준 2 24" xfId="112" xr:uid="{00000000-0005-0000-0000-00006F000000}"/>
    <cellStyle name="표준 2 25" xfId="113" xr:uid="{00000000-0005-0000-0000-000070000000}"/>
    <cellStyle name="표준 2 26" xfId="114" xr:uid="{00000000-0005-0000-0000-000071000000}"/>
    <cellStyle name="표준 2 27" xfId="115" xr:uid="{00000000-0005-0000-0000-000072000000}"/>
    <cellStyle name="표준 2 28" xfId="116" xr:uid="{00000000-0005-0000-0000-000073000000}"/>
    <cellStyle name="표준 2 29" xfId="117" xr:uid="{00000000-0005-0000-0000-000074000000}"/>
    <cellStyle name="표준 2 3" xfId="118" xr:uid="{00000000-0005-0000-0000-000075000000}"/>
    <cellStyle name="표준 2 30" xfId="119" xr:uid="{00000000-0005-0000-0000-000076000000}"/>
    <cellStyle name="표준 2 31" xfId="120" xr:uid="{00000000-0005-0000-0000-000077000000}"/>
    <cellStyle name="표준 2 32" xfId="121" xr:uid="{00000000-0005-0000-0000-000078000000}"/>
    <cellStyle name="표준 2 33" xfId="122" xr:uid="{00000000-0005-0000-0000-000079000000}"/>
    <cellStyle name="표준 2 34" xfId="123" xr:uid="{00000000-0005-0000-0000-00007A000000}"/>
    <cellStyle name="표준 2 35" xfId="124" xr:uid="{00000000-0005-0000-0000-00007B000000}"/>
    <cellStyle name="표준 2 36" xfId="125" xr:uid="{00000000-0005-0000-0000-00007C000000}"/>
    <cellStyle name="표준 2 37" xfId="126" xr:uid="{00000000-0005-0000-0000-00007D000000}"/>
    <cellStyle name="표준 2 38" xfId="127" xr:uid="{00000000-0005-0000-0000-00007E000000}"/>
    <cellStyle name="표준 2 39" xfId="128" xr:uid="{00000000-0005-0000-0000-00007F000000}"/>
    <cellStyle name="표준 2 4" xfId="129" xr:uid="{00000000-0005-0000-0000-000080000000}"/>
    <cellStyle name="표준 2 40" xfId="130" xr:uid="{00000000-0005-0000-0000-000081000000}"/>
    <cellStyle name="표준 2 41" xfId="131" xr:uid="{00000000-0005-0000-0000-000082000000}"/>
    <cellStyle name="표준 2 42" xfId="132" xr:uid="{00000000-0005-0000-0000-000083000000}"/>
    <cellStyle name="표준 2 43" xfId="133" xr:uid="{00000000-0005-0000-0000-000084000000}"/>
    <cellStyle name="표준 2 44" xfId="134" xr:uid="{00000000-0005-0000-0000-000085000000}"/>
    <cellStyle name="표준 2 45" xfId="135" xr:uid="{00000000-0005-0000-0000-000086000000}"/>
    <cellStyle name="표준 2 46" xfId="136" xr:uid="{00000000-0005-0000-0000-000087000000}"/>
    <cellStyle name="표준 2 47" xfId="137" xr:uid="{00000000-0005-0000-0000-000088000000}"/>
    <cellStyle name="표준 2 48" xfId="138" xr:uid="{00000000-0005-0000-0000-000089000000}"/>
    <cellStyle name="표준 2 49" xfId="139" xr:uid="{00000000-0005-0000-0000-00008A000000}"/>
    <cellStyle name="표준 2 5" xfId="140" xr:uid="{00000000-0005-0000-0000-00008B000000}"/>
    <cellStyle name="표준 2 50" xfId="141" xr:uid="{00000000-0005-0000-0000-00008C000000}"/>
    <cellStyle name="표준 2 51" xfId="142" xr:uid="{00000000-0005-0000-0000-00008D000000}"/>
    <cellStyle name="표준 2 52" xfId="143" xr:uid="{00000000-0005-0000-0000-00008E000000}"/>
    <cellStyle name="표준 2 53" xfId="144" xr:uid="{00000000-0005-0000-0000-00008F000000}"/>
    <cellStyle name="표준 2 54" xfId="145" xr:uid="{00000000-0005-0000-0000-000090000000}"/>
    <cellStyle name="표준 2 55" xfId="146" xr:uid="{00000000-0005-0000-0000-000091000000}"/>
    <cellStyle name="표준 2 56" xfId="147" xr:uid="{00000000-0005-0000-0000-000092000000}"/>
    <cellStyle name="표준 2 57" xfId="148" xr:uid="{00000000-0005-0000-0000-000093000000}"/>
    <cellStyle name="표준 2 58" xfId="149" xr:uid="{00000000-0005-0000-0000-000094000000}"/>
    <cellStyle name="표준 2 59" xfId="150" xr:uid="{00000000-0005-0000-0000-000095000000}"/>
    <cellStyle name="표준 2 6" xfId="151" xr:uid="{00000000-0005-0000-0000-000096000000}"/>
    <cellStyle name="표준 2 60" xfId="152" xr:uid="{00000000-0005-0000-0000-000097000000}"/>
    <cellStyle name="표준 2 61" xfId="153" xr:uid="{00000000-0005-0000-0000-000098000000}"/>
    <cellStyle name="표준 2 62" xfId="154" xr:uid="{00000000-0005-0000-0000-000099000000}"/>
    <cellStyle name="표준 2 63" xfId="155" xr:uid="{00000000-0005-0000-0000-00009A000000}"/>
    <cellStyle name="표준 2 64" xfId="156" xr:uid="{00000000-0005-0000-0000-00009B000000}"/>
    <cellStyle name="표준 2 65" xfId="157" xr:uid="{00000000-0005-0000-0000-00009C000000}"/>
    <cellStyle name="표준 2 66" xfId="158" xr:uid="{00000000-0005-0000-0000-00009D000000}"/>
    <cellStyle name="표준 2 67" xfId="159" xr:uid="{00000000-0005-0000-0000-00009E000000}"/>
    <cellStyle name="표준 2 68" xfId="160" xr:uid="{00000000-0005-0000-0000-00009F000000}"/>
    <cellStyle name="표준 2 69" xfId="161" xr:uid="{00000000-0005-0000-0000-0000A0000000}"/>
    <cellStyle name="표준 2 7" xfId="162" xr:uid="{00000000-0005-0000-0000-0000A1000000}"/>
    <cellStyle name="표준 2 70" xfId="163" xr:uid="{00000000-0005-0000-0000-0000A2000000}"/>
    <cellStyle name="표준 2 71" xfId="164" xr:uid="{00000000-0005-0000-0000-0000A3000000}"/>
    <cellStyle name="표준 2 72" xfId="165" xr:uid="{00000000-0005-0000-0000-0000A4000000}"/>
    <cellStyle name="표준 2 73" xfId="166" xr:uid="{00000000-0005-0000-0000-0000A5000000}"/>
    <cellStyle name="표준 2 74" xfId="167" xr:uid="{00000000-0005-0000-0000-0000A6000000}"/>
    <cellStyle name="표준 2 75" xfId="168" xr:uid="{00000000-0005-0000-0000-0000A7000000}"/>
    <cellStyle name="표준 2 76" xfId="169" xr:uid="{00000000-0005-0000-0000-0000A8000000}"/>
    <cellStyle name="표준 2 77" xfId="170" xr:uid="{00000000-0005-0000-0000-0000A9000000}"/>
    <cellStyle name="표준 2 78" xfId="171" xr:uid="{00000000-0005-0000-0000-0000AA000000}"/>
    <cellStyle name="표준 2 79" xfId="172" xr:uid="{00000000-0005-0000-0000-0000AB000000}"/>
    <cellStyle name="표준 2 8" xfId="173" xr:uid="{00000000-0005-0000-0000-0000AC000000}"/>
    <cellStyle name="표준 2 80" xfId="174" xr:uid="{00000000-0005-0000-0000-0000AD000000}"/>
    <cellStyle name="표준 2 81" xfId="175" xr:uid="{00000000-0005-0000-0000-0000AE000000}"/>
    <cellStyle name="표준 2 82" xfId="176" xr:uid="{00000000-0005-0000-0000-0000AF000000}"/>
    <cellStyle name="표준 2 83" xfId="177" xr:uid="{00000000-0005-0000-0000-0000B0000000}"/>
    <cellStyle name="표준 2 84" xfId="178" xr:uid="{00000000-0005-0000-0000-0000B1000000}"/>
    <cellStyle name="표준 2 85" xfId="179" xr:uid="{00000000-0005-0000-0000-0000B2000000}"/>
    <cellStyle name="표준 2 86" xfId="180" xr:uid="{00000000-0005-0000-0000-0000B3000000}"/>
    <cellStyle name="표준 2 87" xfId="181" xr:uid="{00000000-0005-0000-0000-0000B4000000}"/>
    <cellStyle name="표준 2 88" xfId="182" xr:uid="{00000000-0005-0000-0000-0000B5000000}"/>
    <cellStyle name="표준 2 89" xfId="183" xr:uid="{00000000-0005-0000-0000-0000B6000000}"/>
    <cellStyle name="표준 2 9" xfId="184" xr:uid="{00000000-0005-0000-0000-0000B7000000}"/>
    <cellStyle name="표준 2 90" xfId="185" xr:uid="{00000000-0005-0000-0000-0000B8000000}"/>
    <cellStyle name="표준 2 91" xfId="186" xr:uid="{00000000-0005-0000-0000-0000B9000000}"/>
    <cellStyle name="표준 2 92" xfId="187" xr:uid="{00000000-0005-0000-0000-0000BA000000}"/>
    <cellStyle name="표준 2 93" xfId="188" xr:uid="{00000000-0005-0000-0000-0000BB000000}"/>
    <cellStyle name="표준 3" xfId="4" xr:uid="{00000000-0005-0000-0000-0000BC000000}"/>
  </cellStyles>
  <dxfs count="20">
    <dxf>
      <font>
        <color rgb="FF9C0006"/>
      </font>
      <fill>
        <patternFill>
          <bgColor rgb="FFFFC7CE"/>
        </patternFill>
      </fill>
    </dxf>
    <dxf>
      <font>
        <sz val="10"/>
      </font>
      <fill>
        <patternFill patternType="none"/>
      </fill>
      <alignment horizontal="center" vertical="top" wrapText="1" justifyLastLine="1" shrinkToFit="1"/>
    </dxf>
    <dxf>
      <font>
        <sz val="10"/>
      </font>
      <fill>
        <patternFill patternType="none"/>
      </fill>
      <alignment horizontal="center" vertical="top" wrapText="1" justifyLastLine="1" shrinkToFit="1"/>
    </dxf>
    <dxf>
      <font>
        <sz val="10"/>
      </font>
      <fill>
        <patternFill patternType="none"/>
      </fill>
      <alignment horizontal="center" vertical="top" wrapText="1" justifyLastLine="1" shrinkToFit="1"/>
    </dxf>
    <dxf>
      <font>
        <sz val="10"/>
      </font>
      <fill>
        <patternFill patternType="none"/>
      </fill>
      <alignment horizontal="center" vertical="top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numFmt numFmtId="177" formatCode="0_);[Red]\(0\)"/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font>
        <sz val="10"/>
      </font>
      <fill>
        <patternFill patternType="none"/>
      </fill>
      <alignment horizontal="center" vertical="center" wrapText="1" justifyLastLine="1" shrinkToFit="1"/>
    </dxf>
    <dxf>
      <border>
        <top style="thin">
          <color rgb="FF141414"/>
        </top>
      </border>
    </dxf>
    <dxf>
      <border>
        <left style="thin">
          <color rgb="FF141414"/>
        </left>
        <right style="thin">
          <color rgb="FF141414"/>
        </right>
        <top style="thin">
          <color rgb="FF141414"/>
        </top>
        <bottom style="thin">
          <color rgb="FF141414"/>
        </bottom>
      </border>
    </dxf>
    <dxf>
      <font>
        <sz val="10"/>
      </font>
      <fill>
        <patternFill patternType="none"/>
      </fill>
      <alignment horizontal="center" vertical="top" wrapText="1" justifyLastLine="1" shrinkToFit="1"/>
    </dxf>
    <dxf>
      <font>
        <b/>
        <sz val="11"/>
        <color rgb="FFFFFFFF"/>
      </font>
      <fill>
        <patternFill patternType="none"/>
      </fill>
      <alignment horizontal="center" vertical="center" wrapText="1" justifyLastLine="1" shrinkToFit="1"/>
      <border>
        <left style="thin">
          <color indexed="64"/>
        </left>
        <right style="thin">
          <color indexed="64"/>
        </right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304800</xdr:colOff>
      <xdr:row>54</xdr:row>
      <xdr:rowOff>104775</xdr:rowOff>
    </xdr:to>
    <xdr:sp macro="" textlink="">
      <xdr:nvSpPr>
        <xdr:cNvPr id="2" name="AutoShape 1" descr="양식 응답 차트. 질문 제목: 노외 주차관리원 성명. 응답 수: 응답 684개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2171700" y="6286500"/>
          <a:ext cx="304800" cy="314325"/>
        </a:xfrm>
        <a:prstGeom prst="rect">
          <a:avLst/>
        </a:prstGeom>
        <a:noFill/>
      </xdr:spPr>
      <xdr:txBody>
        <a:bodyPr vertOverflow="clip" lIns="0" tIns="0" rIns="0" bIns="0"/>
        <a:lstStyle/>
        <a:p>
          <a:pPr algn="l"/>
          <a:endParaRPr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표2_2526" displayName="표2_2526" ref="A1:O89" totalsRowShown="0" headerRowDxfId="19" dataDxfId="18" tableBorderDxfId="17" totalsRowBorderDxfId="16">
  <autoFilter ref="A1:O89" xr:uid="{00000000-0009-0000-0100-000001000000}">
    <filterColumn colId="1">
      <filters>
        <filter val="노외"/>
      </filters>
    </filterColumn>
    <filterColumn colId="11">
      <filters>
        <filter val="직영"/>
      </filters>
    </filterColumn>
  </autoFilter>
  <sortState xmlns:xlrd2="http://schemas.microsoft.com/office/spreadsheetml/2017/richdata2" ref="A2:AQ135">
    <sortCondition ref="B1:B135"/>
  </sortState>
  <tableColumns count="15">
    <tableColumn id="1" xr3:uid="{00000000-0010-0000-0000-000001000000}" name="주차장명" dataDxfId="15"/>
    <tableColumn id="2" xr3:uid="{00000000-0010-0000-0000-000002000000}" name="구분" dataDxfId="14"/>
    <tableColumn id="3" xr3:uid="{00000000-0010-0000-0000-000003000000}" name="급지" dataDxfId="13"/>
    <tableColumn id="4" xr3:uid="{00000000-0010-0000-0000-000004000000}" name="면수" dataDxfId="12"/>
    <tableColumn id="5" xr3:uid="{00000000-0010-0000-0000-000005000000}" name="운영시간" dataDxfId="11"/>
    <tableColumn id="6" xr3:uid="{00000000-0010-0000-0000-000006000000}" name="무료개방일" dataDxfId="10"/>
    <tableColumn id="7" xr3:uid="{00000000-0010-0000-0000-000007000000}" name="주말개방" dataDxfId="9"/>
    <tableColumn id="8" xr3:uid="{00000000-0010-0000-0000-000008000000}" name="제조사" dataDxfId="8"/>
    <tableColumn id="9" xr3:uid="{00000000-0010-0000-0000-000009000000}" name="관제기 종류" dataDxfId="7"/>
    <tableColumn id="10" xr3:uid="{00000000-0010-0000-0000-00000A000000}" name="비고" dataDxfId="6"/>
    <tableColumn id="11" xr3:uid="{00000000-0010-0000-0000-00000B000000}" name="수탁일" dataDxfId="5" dataCellStyle="표준 2"/>
    <tableColumn id="12" xr3:uid="{00000000-0010-0000-0000-00000C000000}" name="직영여부" dataDxfId="4"/>
    <tableColumn id="13" xr3:uid="{00000000-0010-0000-0000-00000D000000}" name="비고2" dataDxfId="3" dataCellStyle="표준 2"/>
    <tableColumn id="14" xr3:uid="{00000000-0010-0000-0000-00000E000000}" name="월정기 전용" dataDxfId="2"/>
    <tableColumn id="15" xr3:uid="{00000000-0010-0000-0000-00000F000000}" name="무인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70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42" sqref="A42"/>
    </sheetView>
  </sheetViews>
  <sheetFormatPr defaultColWidth="8.25" defaultRowHeight="16.5"/>
  <cols>
    <col min="1" max="1" width="28.5" style="47" bestFit="1" customWidth="1"/>
    <col min="2" max="2" width="10.75" style="47" customWidth="1"/>
    <col min="3" max="3" width="9.5" style="47" customWidth="1"/>
    <col min="4" max="4" width="7.75" style="47" customWidth="1"/>
    <col min="5" max="5" width="26.625" style="47" customWidth="1"/>
    <col min="6" max="6" width="15.25" style="47" customWidth="1"/>
    <col min="7" max="7" width="10.75" style="47" customWidth="1"/>
    <col min="8" max="8" width="26.375" style="47" customWidth="1"/>
    <col min="9" max="9" width="10.25" style="47" customWidth="1"/>
    <col min="10" max="10" width="9.75" style="47" customWidth="1"/>
    <col min="11" max="11" width="14.125" style="47" customWidth="1"/>
    <col min="12" max="12" width="12.25" style="47" bestFit="1" customWidth="1"/>
    <col min="13" max="13" width="29.75" style="47" hidden="1" customWidth="1"/>
    <col min="14" max="14" width="10.75" style="47" hidden="1" customWidth="1"/>
    <col min="15" max="15" width="24.75" style="47" hidden="1" customWidth="1"/>
    <col min="16" max="16" width="10.75" style="47" customWidth="1"/>
    <col min="17" max="18" width="12.875" style="47" customWidth="1"/>
    <col min="19" max="19" width="10.75" style="47" customWidth="1"/>
    <col min="20" max="20" width="11.625" style="47" customWidth="1"/>
    <col min="21" max="16384" width="8.25" style="47"/>
  </cols>
  <sheetData>
    <row r="1" spans="1:20" s="75" customFormat="1" ht="33">
      <c r="A1" s="78" t="s">
        <v>49</v>
      </c>
      <c r="B1" s="78" t="s">
        <v>398</v>
      </c>
      <c r="C1" s="76" t="s">
        <v>434</v>
      </c>
      <c r="D1" s="76" t="s">
        <v>449</v>
      </c>
      <c r="E1" s="76" t="s">
        <v>125</v>
      </c>
      <c r="F1" s="76" t="s">
        <v>157</v>
      </c>
      <c r="G1" s="76" t="s">
        <v>124</v>
      </c>
      <c r="H1" s="76" t="s">
        <v>426</v>
      </c>
      <c r="I1" s="76" t="s">
        <v>131</v>
      </c>
      <c r="J1" s="76" t="s">
        <v>401</v>
      </c>
      <c r="K1" s="78" t="s">
        <v>443</v>
      </c>
      <c r="L1" s="78" t="s">
        <v>97</v>
      </c>
      <c r="M1" s="78" t="s">
        <v>441</v>
      </c>
      <c r="N1" s="78" t="s">
        <v>130</v>
      </c>
      <c r="O1" s="77" t="s">
        <v>425</v>
      </c>
      <c r="P1" s="76"/>
      <c r="Q1" s="76"/>
    </row>
    <row r="2" spans="1:20" hidden="1">
      <c r="A2" s="63" t="s">
        <v>281</v>
      </c>
      <c r="B2" s="53" t="s">
        <v>399</v>
      </c>
      <c r="C2" s="53">
        <v>3</v>
      </c>
      <c r="D2" s="70">
        <v>76</v>
      </c>
      <c r="E2" s="53" t="s">
        <v>254</v>
      </c>
      <c r="F2" s="55" t="s">
        <v>122</v>
      </c>
      <c r="G2" s="52" t="s">
        <v>428</v>
      </c>
      <c r="H2" s="52"/>
      <c r="I2" s="52"/>
      <c r="J2" s="52"/>
      <c r="K2" s="52"/>
      <c r="L2" s="51" t="s">
        <v>197</v>
      </c>
      <c r="M2" s="51"/>
      <c r="N2" s="51" t="s">
        <v>421</v>
      </c>
      <c r="O2" s="51"/>
      <c r="P2" s="51"/>
      <c r="Q2" s="51"/>
      <c r="R2" s="74" t="s">
        <v>148</v>
      </c>
    </row>
    <row r="3" spans="1:20" hidden="1">
      <c r="A3" s="63" t="s">
        <v>129</v>
      </c>
      <c r="B3" s="53" t="s">
        <v>399</v>
      </c>
      <c r="C3" s="53">
        <v>1</v>
      </c>
      <c r="D3" s="70">
        <v>225</v>
      </c>
      <c r="E3" s="53" t="s">
        <v>254</v>
      </c>
      <c r="F3" s="55" t="s">
        <v>122</v>
      </c>
      <c r="G3" s="52" t="s">
        <v>428</v>
      </c>
      <c r="H3" s="52"/>
      <c r="I3" s="52"/>
      <c r="J3" s="52"/>
      <c r="K3" s="52"/>
      <c r="L3" s="51" t="s">
        <v>420</v>
      </c>
      <c r="M3" s="51"/>
      <c r="N3" s="51" t="s">
        <v>421</v>
      </c>
      <c r="O3" s="51"/>
      <c r="P3" s="51"/>
      <c r="Q3" s="51"/>
      <c r="R3" s="74" t="s">
        <v>402</v>
      </c>
      <c r="T3" s="48"/>
    </row>
    <row r="4" spans="1:20" ht="16.5" hidden="1" customHeight="1">
      <c r="A4" s="63" t="s">
        <v>70</v>
      </c>
      <c r="B4" s="53" t="s">
        <v>399</v>
      </c>
      <c r="C4" s="53">
        <v>2</v>
      </c>
      <c r="D4" s="56">
        <v>126</v>
      </c>
      <c r="E4" s="53" t="s">
        <v>254</v>
      </c>
      <c r="F4" s="55" t="s">
        <v>122</v>
      </c>
      <c r="G4" s="52" t="s">
        <v>428</v>
      </c>
      <c r="H4" s="52"/>
      <c r="I4" s="52"/>
      <c r="J4" s="52" t="s">
        <v>16</v>
      </c>
      <c r="K4" s="52"/>
      <c r="L4" s="51" t="s">
        <v>197</v>
      </c>
      <c r="M4" s="51"/>
      <c r="N4" s="51" t="s">
        <v>421</v>
      </c>
      <c r="O4" s="51"/>
      <c r="P4" s="51"/>
      <c r="Q4" s="51"/>
      <c r="S4" s="48"/>
      <c r="T4" s="48"/>
    </row>
    <row r="5" spans="1:20" ht="16.5" hidden="1" customHeight="1">
      <c r="A5" s="63" t="s">
        <v>102</v>
      </c>
      <c r="B5" s="53" t="s">
        <v>399</v>
      </c>
      <c r="C5" s="53">
        <v>2</v>
      </c>
      <c r="D5" s="70">
        <v>41</v>
      </c>
      <c r="E5" s="53" t="s">
        <v>254</v>
      </c>
      <c r="F5" s="55" t="s">
        <v>122</v>
      </c>
      <c r="G5" s="52" t="s">
        <v>428</v>
      </c>
      <c r="H5" s="52"/>
      <c r="I5" s="52"/>
      <c r="J5" s="52"/>
      <c r="K5" s="52"/>
      <c r="L5" s="51" t="s">
        <v>197</v>
      </c>
      <c r="M5" s="51"/>
      <c r="N5" s="51" t="s">
        <v>421</v>
      </c>
      <c r="O5" s="51"/>
      <c r="P5" s="51"/>
      <c r="Q5" s="51"/>
      <c r="S5" s="48"/>
      <c r="T5" s="48"/>
    </row>
    <row r="6" spans="1:20" hidden="1">
      <c r="A6" s="63" t="s">
        <v>151</v>
      </c>
      <c r="B6" s="53" t="s">
        <v>399</v>
      </c>
      <c r="C6" s="53">
        <v>2</v>
      </c>
      <c r="D6" s="70">
        <v>37</v>
      </c>
      <c r="E6" s="53" t="s">
        <v>254</v>
      </c>
      <c r="F6" s="55" t="s">
        <v>122</v>
      </c>
      <c r="G6" s="52" t="s">
        <v>428</v>
      </c>
      <c r="H6" s="52"/>
      <c r="I6" s="52"/>
      <c r="J6" s="52"/>
      <c r="K6" s="52"/>
      <c r="L6" s="52" t="s">
        <v>197</v>
      </c>
      <c r="M6" s="52"/>
      <c r="N6" s="51" t="s">
        <v>421</v>
      </c>
      <c r="O6" s="51"/>
      <c r="P6" s="51"/>
      <c r="Q6" s="51"/>
      <c r="S6" s="48"/>
      <c r="T6" s="48"/>
    </row>
    <row r="7" spans="1:20" hidden="1">
      <c r="A7" s="63" t="s">
        <v>90</v>
      </c>
      <c r="B7" s="53" t="s">
        <v>399</v>
      </c>
      <c r="C7" s="53">
        <v>1</v>
      </c>
      <c r="D7" s="70">
        <v>201</v>
      </c>
      <c r="E7" s="53" t="s">
        <v>254</v>
      </c>
      <c r="F7" s="55" t="s">
        <v>122</v>
      </c>
      <c r="G7" s="52" t="s">
        <v>428</v>
      </c>
      <c r="H7" s="52"/>
      <c r="I7" s="52"/>
      <c r="J7" s="52"/>
      <c r="K7" s="52"/>
      <c r="L7" s="51" t="s">
        <v>420</v>
      </c>
      <c r="M7" s="51"/>
      <c r="N7" s="51" t="s">
        <v>421</v>
      </c>
      <c r="O7" s="51"/>
      <c r="P7" s="51"/>
      <c r="Q7" s="51"/>
      <c r="S7" s="48"/>
      <c r="T7" s="48"/>
    </row>
    <row r="8" spans="1:20" ht="16.5" hidden="1" customHeight="1">
      <c r="A8" s="63" t="s">
        <v>61</v>
      </c>
      <c r="B8" s="53" t="s">
        <v>399</v>
      </c>
      <c r="C8" s="53">
        <v>1</v>
      </c>
      <c r="D8" s="56">
        <v>40</v>
      </c>
      <c r="E8" s="53" t="s">
        <v>254</v>
      </c>
      <c r="F8" s="55" t="s">
        <v>122</v>
      </c>
      <c r="G8" s="52" t="s">
        <v>428</v>
      </c>
      <c r="H8" s="52"/>
      <c r="I8" s="52"/>
      <c r="J8" s="52"/>
      <c r="K8" s="52"/>
      <c r="L8" s="51" t="s">
        <v>420</v>
      </c>
      <c r="M8" s="51"/>
      <c r="N8" s="51" t="s">
        <v>421</v>
      </c>
      <c r="O8" s="51"/>
      <c r="P8" s="51"/>
      <c r="Q8" s="51"/>
      <c r="S8" s="48"/>
      <c r="T8" s="48"/>
    </row>
    <row r="9" spans="1:20" hidden="1">
      <c r="A9" s="63" t="s">
        <v>61</v>
      </c>
      <c r="B9" s="53" t="s">
        <v>399</v>
      </c>
      <c r="C9" s="53">
        <v>1</v>
      </c>
      <c r="D9" s="56">
        <v>28</v>
      </c>
      <c r="E9" s="53" t="s">
        <v>254</v>
      </c>
      <c r="F9" s="55" t="s">
        <v>122</v>
      </c>
      <c r="G9" s="52" t="s">
        <v>428</v>
      </c>
      <c r="H9" s="52"/>
      <c r="I9" s="52"/>
      <c r="J9" s="52"/>
      <c r="K9" s="52"/>
      <c r="L9" s="51" t="s">
        <v>420</v>
      </c>
      <c r="M9" s="51"/>
      <c r="N9" s="51" t="s">
        <v>421</v>
      </c>
      <c r="O9" s="51"/>
      <c r="P9" s="51"/>
      <c r="Q9" s="51"/>
      <c r="S9" s="48"/>
      <c r="T9" s="48"/>
    </row>
    <row r="10" spans="1:20" hidden="1">
      <c r="A10" s="63" t="s">
        <v>135</v>
      </c>
      <c r="B10" s="53" t="s">
        <v>399</v>
      </c>
      <c r="C10" s="53">
        <v>2</v>
      </c>
      <c r="D10" s="70">
        <v>52</v>
      </c>
      <c r="E10" s="53" t="s">
        <v>254</v>
      </c>
      <c r="F10" s="55" t="s">
        <v>122</v>
      </c>
      <c r="G10" s="52" t="s">
        <v>428</v>
      </c>
      <c r="H10" s="52"/>
      <c r="I10" s="52"/>
      <c r="J10" s="52"/>
      <c r="K10" s="52"/>
      <c r="L10" s="52" t="s">
        <v>197</v>
      </c>
      <c r="M10" s="52"/>
      <c r="N10" s="51" t="s">
        <v>421</v>
      </c>
      <c r="O10" s="51"/>
      <c r="P10" s="51"/>
      <c r="Q10" s="51"/>
      <c r="S10" s="48"/>
      <c r="T10" s="48"/>
    </row>
    <row r="11" spans="1:20" ht="16.5" hidden="1" customHeight="1">
      <c r="A11" s="63" t="s">
        <v>111</v>
      </c>
      <c r="B11" s="53" t="s">
        <v>399</v>
      </c>
      <c r="C11" s="53">
        <v>1</v>
      </c>
      <c r="D11" s="56">
        <v>27</v>
      </c>
      <c r="E11" s="73" t="s">
        <v>3</v>
      </c>
      <c r="F11" s="72" t="s">
        <v>435</v>
      </c>
      <c r="G11" s="52" t="s">
        <v>431</v>
      </c>
      <c r="H11" s="52"/>
      <c r="I11" s="52"/>
      <c r="J11" s="52"/>
      <c r="K11" s="52"/>
      <c r="L11" s="52" t="s">
        <v>197</v>
      </c>
      <c r="M11" s="52"/>
      <c r="N11" s="51" t="s">
        <v>421</v>
      </c>
      <c r="O11" s="51"/>
      <c r="P11" s="51"/>
      <c r="Q11" s="51"/>
      <c r="S11" s="48"/>
      <c r="T11" s="48"/>
    </row>
    <row r="12" spans="1:20" hidden="1">
      <c r="A12" s="63" t="s">
        <v>115</v>
      </c>
      <c r="B12" s="53" t="s">
        <v>399</v>
      </c>
      <c r="C12" s="53">
        <v>1</v>
      </c>
      <c r="D12" s="70">
        <v>55</v>
      </c>
      <c r="E12" s="53" t="s">
        <v>254</v>
      </c>
      <c r="F12" s="55" t="s">
        <v>122</v>
      </c>
      <c r="G12" s="52" t="s">
        <v>428</v>
      </c>
      <c r="H12" s="52"/>
      <c r="I12" s="52"/>
      <c r="J12" s="52"/>
      <c r="K12" s="52"/>
      <c r="L12" s="51" t="s">
        <v>420</v>
      </c>
      <c r="M12" s="51"/>
      <c r="N12" s="51" t="s">
        <v>421</v>
      </c>
      <c r="O12" s="51"/>
      <c r="P12" s="51"/>
      <c r="Q12" s="51"/>
      <c r="S12" s="48"/>
      <c r="T12" s="48"/>
    </row>
    <row r="13" spans="1:20" hidden="1">
      <c r="A13" s="63" t="s">
        <v>417</v>
      </c>
      <c r="B13" s="53" t="s">
        <v>399</v>
      </c>
      <c r="C13" s="53">
        <v>3</v>
      </c>
      <c r="D13" s="70">
        <v>96</v>
      </c>
      <c r="E13" s="53" t="s">
        <v>254</v>
      </c>
      <c r="F13" s="55" t="s">
        <v>122</v>
      </c>
      <c r="G13" s="52" t="s">
        <v>428</v>
      </c>
      <c r="H13" s="52"/>
      <c r="I13" s="52"/>
      <c r="J13" s="52"/>
      <c r="K13" s="52"/>
      <c r="L13" s="51" t="s">
        <v>197</v>
      </c>
      <c r="M13" s="51"/>
      <c r="N13" s="51" t="s">
        <v>421</v>
      </c>
      <c r="O13" s="51"/>
      <c r="P13" s="51"/>
      <c r="Q13" s="51"/>
      <c r="S13" s="48"/>
      <c r="T13" s="48"/>
    </row>
    <row r="14" spans="1:20" hidden="1">
      <c r="A14" s="63" t="s">
        <v>89</v>
      </c>
      <c r="B14" s="53" t="s">
        <v>399</v>
      </c>
      <c r="C14" s="53">
        <v>1</v>
      </c>
      <c r="D14" s="70">
        <v>98</v>
      </c>
      <c r="E14" s="53" t="s">
        <v>254</v>
      </c>
      <c r="F14" s="55" t="s">
        <v>122</v>
      </c>
      <c r="G14" s="52" t="s">
        <v>428</v>
      </c>
      <c r="H14" s="52"/>
      <c r="I14" s="52"/>
      <c r="J14" s="52"/>
      <c r="K14" s="52"/>
      <c r="L14" s="51" t="s">
        <v>420</v>
      </c>
      <c r="M14" s="51"/>
      <c r="N14" s="51" t="s">
        <v>421</v>
      </c>
      <c r="O14" s="51"/>
      <c r="P14" s="51"/>
      <c r="Q14" s="51"/>
      <c r="S14" s="48"/>
      <c r="T14" s="48"/>
    </row>
    <row r="15" spans="1:20" hidden="1">
      <c r="A15" s="63" t="s">
        <v>251</v>
      </c>
      <c r="B15" s="53" t="s">
        <v>399</v>
      </c>
      <c r="C15" s="53">
        <v>2</v>
      </c>
      <c r="D15" s="70">
        <v>37</v>
      </c>
      <c r="E15" s="53" t="s">
        <v>254</v>
      </c>
      <c r="F15" s="55" t="s">
        <v>122</v>
      </c>
      <c r="G15" s="52" t="s">
        <v>428</v>
      </c>
      <c r="H15" s="52"/>
      <c r="I15" s="52"/>
      <c r="J15" s="52"/>
      <c r="K15" s="52"/>
      <c r="L15" s="51" t="s">
        <v>420</v>
      </c>
      <c r="M15" s="51"/>
      <c r="N15" s="51" t="s">
        <v>421</v>
      </c>
      <c r="O15" s="51"/>
      <c r="P15" s="51"/>
      <c r="Q15" s="51"/>
      <c r="S15" s="48"/>
      <c r="T15" s="48"/>
    </row>
    <row r="16" spans="1:20" hidden="1">
      <c r="A16" s="63" t="s">
        <v>141</v>
      </c>
      <c r="B16" s="53" t="s">
        <v>399</v>
      </c>
      <c r="C16" s="53">
        <v>1</v>
      </c>
      <c r="D16" s="70">
        <v>36</v>
      </c>
      <c r="E16" s="53" t="s">
        <v>254</v>
      </c>
      <c r="F16" s="55" t="s">
        <v>122</v>
      </c>
      <c r="G16" s="52" t="s">
        <v>428</v>
      </c>
      <c r="H16" s="52"/>
      <c r="I16" s="52"/>
      <c r="J16" s="52"/>
      <c r="K16" s="52"/>
      <c r="L16" s="51" t="s">
        <v>197</v>
      </c>
      <c r="M16" s="51"/>
      <c r="N16" s="51" t="s">
        <v>421</v>
      </c>
      <c r="O16" s="51"/>
      <c r="P16" s="51"/>
      <c r="Q16" s="51"/>
      <c r="S16" s="48"/>
      <c r="T16" s="48"/>
    </row>
    <row r="17" spans="1:20" hidden="1">
      <c r="A17" s="63" t="s">
        <v>193</v>
      </c>
      <c r="B17" s="53" t="s">
        <v>399</v>
      </c>
      <c r="C17" s="53">
        <v>1</v>
      </c>
      <c r="D17" s="56">
        <v>68</v>
      </c>
      <c r="E17" s="73" t="s">
        <v>254</v>
      </c>
      <c r="F17" s="72" t="s">
        <v>122</v>
      </c>
      <c r="G17" s="52" t="s">
        <v>428</v>
      </c>
      <c r="H17" s="52"/>
      <c r="I17" s="52"/>
      <c r="J17" s="52"/>
      <c r="K17" s="52"/>
      <c r="L17" s="51" t="s">
        <v>197</v>
      </c>
      <c r="M17" s="51"/>
      <c r="N17" s="51" t="s">
        <v>421</v>
      </c>
      <c r="O17" s="51"/>
      <c r="P17" s="51"/>
      <c r="Q17" s="51"/>
      <c r="S17" s="48"/>
      <c r="T17" s="48"/>
    </row>
    <row r="18" spans="1:20" hidden="1">
      <c r="A18" s="63" t="s">
        <v>154</v>
      </c>
      <c r="B18" s="53" t="s">
        <v>399</v>
      </c>
      <c r="C18" s="53">
        <v>1</v>
      </c>
      <c r="D18" s="71">
        <v>66</v>
      </c>
      <c r="E18" s="53" t="s">
        <v>254</v>
      </c>
      <c r="F18" s="55" t="s">
        <v>122</v>
      </c>
      <c r="G18" s="52" t="s">
        <v>428</v>
      </c>
      <c r="H18" s="52"/>
      <c r="I18" s="52"/>
      <c r="J18" s="52"/>
      <c r="K18" s="52"/>
      <c r="L18" s="51" t="s">
        <v>197</v>
      </c>
      <c r="M18" s="51"/>
      <c r="N18" s="51" t="s">
        <v>421</v>
      </c>
      <c r="O18" s="51"/>
      <c r="P18" s="51"/>
      <c r="Q18" s="51"/>
      <c r="S18" s="48"/>
      <c r="T18" s="48"/>
    </row>
    <row r="19" spans="1:20" hidden="1">
      <c r="A19" s="63" t="s">
        <v>228</v>
      </c>
      <c r="B19" s="53" t="s">
        <v>399</v>
      </c>
      <c r="C19" s="53">
        <v>1</v>
      </c>
      <c r="D19" s="70">
        <v>16</v>
      </c>
      <c r="E19" s="53" t="s">
        <v>254</v>
      </c>
      <c r="F19" s="55" t="s">
        <v>122</v>
      </c>
      <c r="G19" s="52" t="s">
        <v>428</v>
      </c>
      <c r="H19" s="52"/>
      <c r="I19" s="52"/>
      <c r="J19" s="52"/>
      <c r="K19" s="52"/>
      <c r="L19" s="51" t="s">
        <v>420</v>
      </c>
      <c r="M19" s="51"/>
      <c r="N19" s="51" t="s">
        <v>421</v>
      </c>
      <c r="O19" s="51"/>
      <c r="P19" s="51"/>
      <c r="Q19" s="51"/>
      <c r="S19" s="48"/>
      <c r="T19" s="48"/>
    </row>
    <row r="20" spans="1:20" hidden="1">
      <c r="A20" s="63" t="s">
        <v>232</v>
      </c>
      <c r="B20" s="53" t="s">
        <v>399</v>
      </c>
      <c r="C20" s="53">
        <v>2</v>
      </c>
      <c r="D20" s="70">
        <v>38</v>
      </c>
      <c r="E20" s="53" t="s">
        <v>254</v>
      </c>
      <c r="F20" s="55" t="s">
        <v>122</v>
      </c>
      <c r="G20" s="52" t="s">
        <v>428</v>
      </c>
      <c r="H20" s="52"/>
      <c r="I20" s="52"/>
      <c r="J20" s="52"/>
      <c r="K20" s="52"/>
      <c r="L20" s="51" t="s">
        <v>420</v>
      </c>
      <c r="M20" s="51"/>
      <c r="N20" s="51" t="s">
        <v>421</v>
      </c>
      <c r="O20" s="51"/>
      <c r="P20" s="51"/>
      <c r="Q20" s="51"/>
      <c r="S20" s="48"/>
      <c r="T20" s="48"/>
    </row>
    <row r="21" spans="1:20" hidden="1">
      <c r="A21" s="63" t="s">
        <v>67</v>
      </c>
      <c r="B21" s="53" t="s">
        <v>399</v>
      </c>
      <c r="C21" s="53">
        <v>1</v>
      </c>
      <c r="D21" s="70">
        <v>154</v>
      </c>
      <c r="E21" s="53" t="s">
        <v>254</v>
      </c>
      <c r="F21" s="55" t="s">
        <v>122</v>
      </c>
      <c r="G21" s="52" t="s">
        <v>428</v>
      </c>
      <c r="H21" s="52"/>
      <c r="I21" s="52"/>
      <c r="J21" s="52"/>
      <c r="K21" s="52"/>
      <c r="L21" s="51" t="s">
        <v>197</v>
      </c>
      <c r="M21" s="51"/>
      <c r="N21" s="51" t="s">
        <v>421</v>
      </c>
      <c r="O21" s="51"/>
      <c r="P21" s="51"/>
      <c r="Q21" s="51"/>
      <c r="S21" s="48"/>
      <c r="T21" s="48"/>
    </row>
    <row r="22" spans="1:20" hidden="1">
      <c r="A22" s="63" t="s">
        <v>142</v>
      </c>
      <c r="B22" s="53" t="s">
        <v>399</v>
      </c>
      <c r="C22" s="53">
        <v>1</v>
      </c>
      <c r="D22" s="70">
        <v>122</v>
      </c>
      <c r="E22" s="53" t="s">
        <v>254</v>
      </c>
      <c r="F22" s="55" t="s">
        <v>122</v>
      </c>
      <c r="G22" s="52" t="s">
        <v>428</v>
      </c>
      <c r="H22" s="52"/>
      <c r="I22" s="52"/>
      <c r="J22" s="52"/>
      <c r="K22" s="52"/>
      <c r="L22" s="51" t="s">
        <v>197</v>
      </c>
      <c r="M22" s="51"/>
      <c r="N22" s="51" t="s">
        <v>421</v>
      </c>
      <c r="O22" s="51"/>
      <c r="P22" s="51"/>
      <c r="Q22" s="51"/>
      <c r="S22" s="48"/>
      <c r="T22" s="48"/>
    </row>
    <row r="23" spans="1:20" ht="16.5" hidden="1" customHeight="1">
      <c r="A23" s="63" t="s">
        <v>119</v>
      </c>
      <c r="B23" s="53" t="s">
        <v>399</v>
      </c>
      <c r="C23" s="53">
        <v>3</v>
      </c>
      <c r="D23" s="70">
        <v>55</v>
      </c>
      <c r="E23" s="53" t="s">
        <v>254</v>
      </c>
      <c r="F23" s="55" t="s">
        <v>122</v>
      </c>
      <c r="G23" s="52" t="s">
        <v>428</v>
      </c>
      <c r="H23" s="52"/>
      <c r="I23" s="52"/>
      <c r="J23" s="52"/>
      <c r="K23" s="52"/>
      <c r="L23" s="51" t="s">
        <v>197</v>
      </c>
      <c r="M23" s="51"/>
      <c r="N23" s="51" t="s">
        <v>421</v>
      </c>
      <c r="O23" s="51"/>
      <c r="P23" s="51"/>
      <c r="Q23" s="51"/>
      <c r="S23" s="48"/>
      <c r="T23" s="48"/>
    </row>
    <row r="24" spans="1:20" hidden="1">
      <c r="A24" s="63" t="s">
        <v>150</v>
      </c>
      <c r="B24" s="53" t="s">
        <v>399</v>
      </c>
      <c r="C24" s="53">
        <v>1</v>
      </c>
      <c r="D24" s="70">
        <v>86</v>
      </c>
      <c r="E24" s="53" t="s">
        <v>254</v>
      </c>
      <c r="F24" s="55" t="s">
        <v>122</v>
      </c>
      <c r="G24" s="52" t="s">
        <v>428</v>
      </c>
      <c r="H24" s="52"/>
      <c r="I24" s="52"/>
      <c r="J24" s="52"/>
      <c r="K24" s="52"/>
      <c r="L24" s="51" t="s">
        <v>197</v>
      </c>
      <c r="M24" s="51"/>
      <c r="N24" s="51" t="s">
        <v>421</v>
      </c>
      <c r="O24" s="51"/>
      <c r="P24" s="51"/>
      <c r="Q24" s="51"/>
      <c r="S24" s="48"/>
      <c r="T24" s="48"/>
    </row>
    <row r="25" spans="1:20" ht="16.5" customHeight="1">
      <c r="A25" s="53" t="s">
        <v>108</v>
      </c>
      <c r="B25" s="53" t="s">
        <v>400</v>
      </c>
      <c r="C25" s="53">
        <v>1</v>
      </c>
      <c r="D25" s="56">
        <v>131</v>
      </c>
      <c r="E25" s="53" t="s">
        <v>149</v>
      </c>
      <c r="F25" s="52" t="s">
        <v>75</v>
      </c>
      <c r="G25" s="55" t="s">
        <v>421</v>
      </c>
      <c r="H25" s="52" t="s">
        <v>419</v>
      </c>
      <c r="I25" s="52" t="s">
        <v>133</v>
      </c>
      <c r="J25" s="53" t="s">
        <v>21</v>
      </c>
      <c r="K25" s="69">
        <v>39391</v>
      </c>
      <c r="L25" s="51" t="s">
        <v>420</v>
      </c>
      <c r="M25" s="51"/>
      <c r="N25" s="51" t="s">
        <v>421</v>
      </c>
      <c r="O25" s="51" t="s">
        <v>428</v>
      </c>
      <c r="P25" s="51"/>
      <c r="Q25" s="51"/>
      <c r="S25" s="48"/>
      <c r="T25" s="48"/>
    </row>
    <row r="26" spans="1:20">
      <c r="A26" s="53" t="s">
        <v>76</v>
      </c>
      <c r="B26" s="53" t="s">
        <v>400</v>
      </c>
      <c r="C26" s="53">
        <v>3</v>
      </c>
      <c r="D26" s="56">
        <v>62</v>
      </c>
      <c r="E26" s="53" t="s">
        <v>149</v>
      </c>
      <c r="F26" s="52" t="s">
        <v>75</v>
      </c>
      <c r="G26" s="55" t="s">
        <v>421</v>
      </c>
      <c r="H26" s="52" t="s">
        <v>95</v>
      </c>
      <c r="I26" s="52" t="s">
        <v>147</v>
      </c>
      <c r="J26" s="53" t="s">
        <v>208</v>
      </c>
      <c r="K26" s="54">
        <v>42912</v>
      </c>
      <c r="L26" s="51" t="s">
        <v>420</v>
      </c>
      <c r="M26" s="51"/>
      <c r="N26" s="51" t="s">
        <v>421</v>
      </c>
      <c r="O26" s="51" t="s">
        <v>428</v>
      </c>
      <c r="P26" s="51"/>
      <c r="Q26" s="51"/>
      <c r="S26" s="48"/>
      <c r="T26" s="48"/>
    </row>
    <row r="27" spans="1:20" ht="16.5" hidden="1" customHeight="1">
      <c r="A27" s="53" t="s">
        <v>430</v>
      </c>
      <c r="B27" s="53" t="s">
        <v>400</v>
      </c>
      <c r="C27" s="53">
        <v>3</v>
      </c>
      <c r="D27" s="56">
        <v>104</v>
      </c>
      <c r="E27" s="53" t="s">
        <v>149</v>
      </c>
      <c r="F27" s="52" t="s">
        <v>75</v>
      </c>
      <c r="G27" s="55" t="s">
        <v>421</v>
      </c>
      <c r="H27" s="52" t="s">
        <v>95</v>
      </c>
      <c r="I27" s="52" t="s">
        <v>96</v>
      </c>
      <c r="J27" s="53"/>
      <c r="K27" s="54">
        <v>38631</v>
      </c>
      <c r="L27" s="51" t="s">
        <v>197</v>
      </c>
      <c r="M27" s="52" t="s">
        <v>15</v>
      </c>
      <c r="N27" s="51" t="s">
        <v>421</v>
      </c>
      <c r="O27" s="51" t="s">
        <v>428</v>
      </c>
      <c r="P27" s="51"/>
      <c r="Q27" s="51"/>
      <c r="S27" s="48"/>
      <c r="T27" s="48"/>
    </row>
    <row r="28" spans="1:20">
      <c r="A28" s="53" t="s">
        <v>408</v>
      </c>
      <c r="B28" s="53" t="s">
        <v>400</v>
      </c>
      <c r="C28" s="53">
        <v>1</v>
      </c>
      <c r="D28" s="56">
        <v>96</v>
      </c>
      <c r="E28" s="53" t="s">
        <v>149</v>
      </c>
      <c r="F28" s="52" t="s">
        <v>75</v>
      </c>
      <c r="G28" s="55" t="s">
        <v>421</v>
      </c>
      <c r="H28" s="52" t="s">
        <v>419</v>
      </c>
      <c r="I28" s="52" t="s">
        <v>133</v>
      </c>
      <c r="J28" s="53" t="s">
        <v>21</v>
      </c>
      <c r="K28" s="54">
        <v>36342</v>
      </c>
      <c r="L28" s="51" t="s">
        <v>420</v>
      </c>
      <c r="M28" s="51"/>
      <c r="N28" s="51" t="s">
        <v>421</v>
      </c>
      <c r="O28" s="51" t="s">
        <v>428</v>
      </c>
      <c r="P28" s="51"/>
      <c r="Q28" s="51"/>
      <c r="S28" s="48"/>
      <c r="T28" s="48"/>
    </row>
    <row r="29" spans="1:20">
      <c r="A29" s="53" t="s">
        <v>152</v>
      </c>
      <c r="B29" s="53" t="s">
        <v>400</v>
      </c>
      <c r="C29" s="53">
        <v>2</v>
      </c>
      <c r="D29" s="56">
        <v>38</v>
      </c>
      <c r="E29" s="53" t="s">
        <v>242</v>
      </c>
      <c r="F29" s="52" t="s">
        <v>75</v>
      </c>
      <c r="G29" s="55" t="s">
        <v>421</v>
      </c>
      <c r="H29" s="52" t="s">
        <v>422</v>
      </c>
      <c r="I29" s="55" t="s">
        <v>406</v>
      </c>
      <c r="J29" s="53" t="s">
        <v>14</v>
      </c>
      <c r="K29" s="54">
        <v>38269</v>
      </c>
      <c r="L29" s="51" t="s">
        <v>420</v>
      </c>
      <c r="M29" s="51"/>
      <c r="N29" s="51" t="s">
        <v>428</v>
      </c>
      <c r="O29" s="51"/>
      <c r="P29" s="51"/>
      <c r="Q29" s="51"/>
      <c r="S29" s="48"/>
      <c r="T29" s="48"/>
    </row>
    <row r="30" spans="1:20">
      <c r="A30" s="53" t="s">
        <v>152</v>
      </c>
      <c r="B30" s="53" t="s">
        <v>400</v>
      </c>
      <c r="C30" s="53">
        <v>2</v>
      </c>
      <c r="D30" s="56">
        <v>28</v>
      </c>
      <c r="E30" s="53" t="s">
        <v>242</v>
      </c>
      <c r="F30" s="52" t="s">
        <v>75</v>
      </c>
      <c r="G30" s="55" t="s">
        <v>421</v>
      </c>
      <c r="H30" s="52" t="s">
        <v>422</v>
      </c>
      <c r="I30" s="55" t="s">
        <v>406</v>
      </c>
      <c r="J30" s="53" t="s">
        <v>360</v>
      </c>
      <c r="K30" s="54">
        <v>38269</v>
      </c>
      <c r="L30" s="51" t="s">
        <v>420</v>
      </c>
      <c r="M30" s="51"/>
      <c r="N30" s="51" t="s">
        <v>428</v>
      </c>
      <c r="O30" s="51"/>
      <c r="P30" s="51"/>
      <c r="Q30" s="51"/>
      <c r="S30" s="48"/>
      <c r="T30" s="48"/>
    </row>
    <row r="31" spans="1:20">
      <c r="A31" s="53" t="s">
        <v>396</v>
      </c>
      <c r="B31" s="53" t="s">
        <v>400</v>
      </c>
      <c r="C31" s="53">
        <v>1</v>
      </c>
      <c r="D31" s="56">
        <v>115</v>
      </c>
      <c r="E31" s="53" t="s">
        <v>149</v>
      </c>
      <c r="F31" s="52" t="s">
        <v>75</v>
      </c>
      <c r="G31" s="55" t="s">
        <v>421</v>
      </c>
      <c r="H31" s="52" t="s">
        <v>419</v>
      </c>
      <c r="I31" s="52" t="s">
        <v>133</v>
      </c>
      <c r="J31" s="53" t="s">
        <v>21</v>
      </c>
      <c r="K31" s="54">
        <v>36342</v>
      </c>
      <c r="L31" s="51" t="s">
        <v>420</v>
      </c>
      <c r="M31" s="51"/>
      <c r="N31" s="51" t="s">
        <v>421</v>
      </c>
      <c r="O31" s="51" t="s">
        <v>428</v>
      </c>
      <c r="P31" s="51"/>
      <c r="Q31" s="51"/>
      <c r="S31" s="48"/>
      <c r="T31" s="48"/>
    </row>
    <row r="32" spans="1:20">
      <c r="A32" s="53" t="s">
        <v>412</v>
      </c>
      <c r="B32" s="53" t="s">
        <v>400</v>
      </c>
      <c r="C32" s="53">
        <v>1</v>
      </c>
      <c r="D32" s="56">
        <v>67</v>
      </c>
      <c r="E32" s="53" t="s">
        <v>149</v>
      </c>
      <c r="F32" s="52" t="s">
        <v>75</v>
      </c>
      <c r="G32" s="55" t="s">
        <v>421</v>
      </c>
      <c r="H32" s="52" t="s">
        <v>419</v>
      </c>
      <c r="I32" s="52" t="s">
        <v>133</v>
      </c>
      <c r="J32" s="53" t="s">
        <v>21</v>
      </c>
      <c r="K32" s="54">
        <v>36342</v>
      </c>
      <c r="L32" s="51" t="s">
        <v>420</v>
      </c>
      <c r="M32" s="51"/>
      <c r="N32" s="51" t="s">
        <v>421</v>
      </c>
      <c r="O32" s="51" t="s">
        <v>428</v>
      </c>
      <c r="P32" s="51"/>
      <c r="Q32" s="51"/>
      <c r="S32" s="48"/>
      <c r="T32" s="48"/>
    </row>
    <row r="33" spans="1:20" ht="16.5" customHeight="1">
      <c r="A33" s="63" t="s">
        <v>93</v>
      </c>
      <c r="B33" s="64" t="s">
        <v>400</v>
      </c>
      <c r="C33" s="64">
        <v>1</v>
      </c>
      <c r="D33" s="65">
        <v>128</v>
      </c>
      <c r="E33" s="53"/>
      <c r="F33" s="52"/>
      <c r="G33" s="67"/>
      <c r="H33" s="62"/>
      <c r="I33" s="62"/>
      <c r="J33" s="62"/>
      <c r="K33" s="54">
        <v>36661</v>
      </c>
      <c r="L33" s="50" t="s">
        <v>420</v>
      </c>
      <c r="M33" s="51"/>
      <c r="N33" s="50"/>
      <c r="O33" s="51"/>
      <c r="P33" s="51"/>
      <c r="Q33" s="51"/>
      <c r="S33" s="48"/>
      <c r="T33" s="48"/>
    </row>
    <row r="34" spans="1:20">
      <c r="A34" s="53" t="s">
        <v>110</v>
      </c>
      <c r="B34" s="53" t="s">
        <v>400</v>
      </c>
      <c r="C34" s="53">
        <v>1</v>
      </c>
      <c r="D34" s="56">
        <v>111</v>
      </c>
      <c r="E34" s="53" t="s">
        <v>149</v>
      </c>
      <c r="F34" s="52" t="s">
        <v>75</v>
      </c>
      <c r="G34" s="55" t="s">
        <v>421</v>
      </c>
      <c r="H34" s="52" t="s">
        <v>422</v>
      </c>
      <c r="I34" s="52" t="s">
        <v>96</v>
      </c>
      <c r="J34" s="53" t="s">
        <v>21</v>
      </c>
      <c r="K34" s="54">
        <v>36528</v>
      </c>
      <c r="L34" s="51" t="s">
        <v>420</v>
      </c>
      <c r="M34" s="51"/>
      <c r="N34" s="51" t="s">
        <v>421</v>
      </c>
      <c r="O34" s="51" t="s">
        <v>428</v>
      </c>
      <c r="P34" s="51"/>
      <c r="Q34" s="51"/>
      <c r="S34" s="48"/>
      <c r="T34" s="48"/>
    </row>
    <row r="35" spans="1:20">
      <c r="A35" s="53" t="s">
        <v>42</v>
      </c>
      <c r="B35" s="53" t="s">
        <v>400</v>
      </c>
      <c r="C35" s="53">
        <v>1</v>
      </c>
      <c r="D35" s="56">
        <v>65</v>
      </c>
      <c r="E35" s="53" t="s">
        <v>149</v>
      </c>
      <c r="F35" s="52" t="s">
        <v>75</v>
      </c>
      <c r="G35" s="55" t="s">
        <v>421</v>
      </c>
      <c r="H35" s="52" t="s">
        <v>419</v>
      </c>
      <c r="I35" s="52" t="s">
        <v>133</v>
      </c>
      <c r="J35" s="53" t="s">
        <v>21</v>
      </c>
      <c r="K35" s="54">
        <v>36342</v>
      </c>
      <c r="L35" s="51" t="s">
        <v>420</v>
      </c>
      <c r="M35" s="51"/>
      <c r="N35" s="51" t="s">
        <v>421</v>
      </c>
      <c r="O35" s="51" t="s">
        <v>428</v>
      </c>
      <c r="P35" s="51"/>
      <c r="Q35" s="51"/>
      <c r="S35" s="48"/>
      <c r="T35" s="48"/>
    </row>
    <row r="36" spans="1:20">
      <c r="A36" s="53" t="s">
        <v>58</v>
      </c>
      <c r="B36" s="53" t="s">
        <v>400</v>
      </c>
      <c r="C36" s="53">
        <v>3</v>
      </c>
      <c r="D36" s="56">
        <v>172</v>
      </c>
      <c r="E36" s="53" t="s">
        <v>149</v>
      </c>
      <c r="F36" s="52" t="s">
        <v>75</v>
      </c>
      <c r="G36" s="55" t="s">
        <v>421</v>
      </c>
      <c r="H36" s="52" t="s">
        <v>419</v>
      </c>
      <c r="I36" s="52" t="s">
        <v>147</v>
      </c>
      <c r="J36" s="53" t="s">
        <v>41</v>
      </c>
      <c r="K36" s="54">
        <v>37018</v>
      </c>
      <c r="L36" s="51" t="s">
        <v>420</v>
      </c>
      <c r="M36" s="51"/>
      <c r="N36" s="51" t="s">
        <v>421</v>
      </c>
      <c r="O36" s="51" t="s">
        <v>428</v>
      </c>
      <c r="P36" s="51"/>
      <c r="Q36" s="51"/>
      <c r="S36" s="48"/>
      <c r="T36" s="48"/>
    </row>
    <row r="37" spans="1:20" ht="16.5" customHeight="1">
      <c r="A37" s="53" t="s">
        <v>94</v>
      </c>
      <c r="B37" s="53" t="s">
        <v>400</v>
      </c>
      <c r="C37" s="53">
        <v>3</v>
      </c>
      <c r="D37" s="56">
        <v>92</v>
      </c>
      <c r="E37" s="53" t="s">
        <v>149</v>
      </c>
      <c r="F37" s="52" t="s">
        <v>75</v>
      </c>
      <c r="G37" s="55" t="s">
        <v>421</v>
      </c>
      <c r="H37" s="52" t="s">
        <v>422</v>
      </c>
      <c r="I37" s="52" t="s">
        <v>410</v>
      </c>
      <c r="J37" s="53" t="s">
        <v>1</v>
      </c>
      <c r="K37" s="54">
        <v>38527</v>
      </c>
      <c r="L37" s="51" t="s">
        <v>420</v>
      </c>
      <c r="M37" s="51"/>
      <c r="N37" s="51" t="s">
        <v>428</v>
      </c>
      <c r="O37" s="51"/>
      <c r="P37" s="51"/>
      <c r="Q37" s="51"/>
      <c r="S37" s="48"/>
      <c r="T37" s="48"/>
    </row>
    <row r="38" spans="1:20">
      <c r="A38" s="61" t="s">
        <v>392</v>
      </c>
      <c r="B38" s="53" t="s">
        <v>400</v>
      </c>
      <c r="C38" s="53">
        <v>3</v>
      </c>
      <c r="D38" s="56">
        <v>125</v>
      </c>
      <c r="E38" s="53" t="s">
        <v>149</v>
      </c>
      <c r="F38" s="52" t="s">
        <v>75</v>
      </c>
      <c r="G38" s="55" t="s">
        <v>421</v>
      </c>
      <c r="H38" s="52" t="s">
        <v>95</v>
      </c>
      <c r="I38" s="52" t="s">
        <v>147</v>
      </c>
      <c r="J38" s="53" t="s">
        <v>11</v>
      </c>
      <c r="K38" s="54">
        <v>42921</v>
      </c>
      <c r="L38" s="51" t="s">
        <v>420</v>
      </c>
      <c r="M38" s="51"/>
      <c r="N38" s="51" t="s">
        <v>421</v>
      </c>
      <c r="O38" s="51" t="s">
        <v>428</v>
      </c>
      <c r="P38" s="51"/>
      <c r="Q38" s="51"/>
      <c r="S38" s="48"/>
      <c r="T38" s="48"/>
    </row>
    <row r="39" spans="1:20" ht="16.5" customHeight="1">
      <c r="A39" s="53" t="s">
        <v>145</v>
      </c>
      <c r="B39" s="53" t="s">
        <v>400</v>
      </c>
      <c r="C39" s="53">
        <v>3</v>
      </c>
      <c r="D39" s="56">
        <v>144</v>
      </c>
      <c r="E39" s="53" t="s">
        <v>243</v>
      </c>
      <c r="F39" s="52" t="s">
        <v>442</v>
      </c>
      <c r="G39" s="55" t="s">
        <v>428</v>
      </c>
      <c r="H39" s="52" t="s">
        <v>95</v>
      </c>
      <c r="I39" s="55" t="s">
        <v>406</v>
      </c>
      <c r="J39" s="53" t="s">
        <v>362</v>
      </c>
      <c r="K39" s="54">
        <v>39846</v>
      </c>
      <c r="L39" s="51" t="s">
        <v>420</v>
      </c>
      <c r="M39" s="51"/>
      <c r="N39" s="51" t="s">
        <v>428</v>
      </c>
      <c r="O39" s="51"/>
      <c r="P39" s="51"/>
      <c r="Q39" s="51"/>
      <c r="S39" s="48"/>
      <c r="T39" s="48"/>
    </row>
    <row r="40" spans="1:20">
      <c r="A40" s="53" t="s">
        <v>71</v>
      </c>
      <c r="B40" s="53" t="s">
        <v>400</v>
      </c>
      <c r="C40" s="53">
        <v>3</v>
      </c>
      <c r="D40" s="56">
        <v>159</v>
      </c>
      <c r="E40" s="53" t="s">
        <v>149</v>
      </c>
      <c r="F40" s="52" t="s">
        <v>75</v>
      </c>
      <c r="G40" s="55" t="s">
        <v>421</v>
      </c>
      <c r="H40" s="52" t="s">
        <v>422</v>
      </c>
      <c r="I40" s="52" t="s">
        <v>96</v>
      </c>
      <c r="J40" s="53"/>
      <c r="K40" s="54">
        <v>36342</v>
      </c>
      <c r="L40" s="51" t="s">
        <v>420</v>
      </c>
      <c r="M40" s="51"/>
      <c r="N40" s="51" t="s">
        <v>421</v>
      </c>
      <c r="O40" s="51" t="s">
        <v>428</v>
      </c>
      <c r="P40" s="51"/>
      <c r="Q40" s="51"/>
      <c r="S40" s="48"/>
      <c r="T40" s="48"/>
    </row>
    <row r="41" spans="1:20">
      <c r="A41" s="53" t="s">
        <v>80</v>
      </c>
      <c r="B41" s="53" t="s">
        <v>400</v>
      </c>
      <c r="C41" s="53">
        <v>1</v>
      </c>
      <c r="D41" s="56">
        <v>91</v>
      </c>
      <c r="E41" s="53" t="s">
        <v>149</v>
      </c>
      <c r="F41" s="52" t="s">
        <v>75</v>
      </c>
      <c r="G41" s="55" t="s">
        <v>421</v>
      </c>
      <c r="H41" s="52" t="s">
        <v>419</v>
      </c>
      <c r="I41" s="52" t="s">
        <v>133</v>
      </c>
      <c r="J41" s="53" t="s">
        <v>21</v>
      </c>
      <c r="K41" s="54">
        <v>37473</v>
      </c>
      <c r="L41" s="51" t="s">
        <v>420</v>
      </c>
      <c r="M41" s="51"/>
      <c r="N41" s="51" t="s">
        <v>421</v>
      </c>
      <c r="O41" s="51" t="s">
        <v>428</v>
      </c>
      <c r="P41" s="51"/>
      <c r="Q41" s="51"/>
      <c r="S41" s="48"/>
      <c r="T41" s="48"/>
    </row>
    <row r="42" spans="1:20">
      <c r="A42" s="53" t="s">
        <v>56</v>
      </c>
      <c r="B42" s="53" t="s">
        <v>400</v>
      </c>
      <c r="C42" s="53">
        <v>3</v>
      </c>
      <c r="D42" s="56">
        <v>37</v>
      </c>
      <c r="E42" s="53" t="s">
        <v>149</v>
      </c>
      <c r="F42" s="52" t="s">
        <v>75</v>
      </c>
      <c r="G42" s="55" t="s">
        <v>421</v>
      </c>
      <c r="H42" s="52"/>
      <c r="I42" s="52" t="s">
        <v>410</v>
      </c>
      <c r="J42" s="52" t="s">
        <v>360</v>
      </c>
      <c r="K42" s="68">
        <v>42990</v>
      </c>
      <c r="L42" s="51" t="s">
        <v>420</v>
      </c>
      <c r="M42" s="51"/>
      <c r="N42" s="51" t="s">
        <v>428</v>
      </c>
      <c r="O42" s="51"/>
      <c r="P42" s="51"/>
      <c r="Q42" s="51"/>
      <c r="S42" s="48"/>
      <c r="T42" s="48"/>
    </row>
    <row r="43" spans="1:20">
      <c r="A43" s="63" t="s">
        <v>138</v>
      </c>
      <c r="B43" s="64" t="s">
        <v>400</v>
      </c>
      <c r="C43" s="64">
        <v>3</v>
      </c>
      <c r="D43" s="65">
        <v>141</v>
      </c>
      <c r="E43" s="53"/>
      <c r="F43" s="52"/>
      <c r="G43" s="67"/>
      <c r="H43" s="62"/>
      <c r="I43" s="62"/>
      <c r="J43" s="62"/>
      <c r="K43" s="54">
        <v>38245</v>
      </c>
      <c r="L43" s="50" t="s">
        <v>420</v>
      </c>
      <c r="M43" s="51"/>
      <c r="N43" s="50"/>
      <c r="O43" s="50"/>
      <c r="P43" s="51"/>
      <c r="Q43" s="51"/>
      <c r="S43" s="48"/>
      <c r="T43" s="48"/>
    </row>
    <row r="44" spans="1:20">
      <c r="A44" s="53" t="s">
        <v>62</v>
      </c>
      <c r="B44" s="53" t="s">
        <v>400</v>
      </c>
      <c r="C44" s="53">
        <v>3</v>
      </c>
      <c r="D44" s="56">
        <v>143</v>
      </c>
      <c r="E44" s="53" t="s">
        <v>149</v>
      </c>
      <c r="F44" s="52" t="s">
        <v>75</v>
      </c>
      <c r="G44" s="55" t="s">
        <v>421</v>
      </c>
      <c r="H44" s="52" t="s">
        <v>95</v>
      </c>
      <c r="I44" s="52" t="s">
        <v>96</v>
      </c>
      <c r="J44" s="53" t="s">
        <v>5</v>
      </c>
      <c r="K44" s="54">
        <v>38292</v>
      </c>
      <c r="L44" s="51" t="s">
        <v>420</v>
      </c>
      <c r="M44" s="51"/>
      <c r="N44" s="51" t="s">
        <v>421</v>
      </c>
      <c r="O44" s="51" t="s">
        <v>428</v>
      </c>
      <c r="P44" s="51"/>
      <c r="Q44" s="51"/>
      <c r="S44" s="48"/>
      <c r="T44" s="48"/>
    </row>
    <row r="45" spans="1:20">
      <c r="A45" s="53" t="s">
        <v>134</v>
      </c>
      <c r="B45" s="53" t="s">
        <v>400</v>
      </c>
      <c r="C45" s="53">
        <v>3</v>
      </c>
      <c r="D45" s="56">
        <v>216</v>
      </c>
      <c r="E45" s="53" t="s">
        <v>149</v>
      </c>
      <c r="F45" s="52" t="s">
        <v>75</v>
      </c>
      <c r="G45" s="55" t="s">
        <v>421</v>
      </c>
      <c r="H45" s="52" t="s">
        <v>419</v>
      </c>
      <c r="I45" s="52" t="s">
        <v>147</v>
      </c>
      <c r="J45" s="53"/>
      <c r="K45" s="54">
        <v>38590</v>
      </c>
      <c r="L45" s="51" t="s">
        <v>420</v>
      </c>
      <c r="M45" s="51"/>
      <c r="N45" s="51" t="s">
        <v>421</v>
      </c>
      <c r="O45" s="51" t="s">
        <v>428</v>
      </c>
      <c r="P45" s="51"/>
      <c r="Q45" s="51"/>
      <c r="S45" s="48"/>
      <c r="T45" s="48"/>
    </row>
    <row r="46" spans="1:20">
      <c r="A46" s="53" t="s">
        <v>53</v>
      </c>
      <c r="B46" s="53" t="s">
        <v>400</v>
      </c>
      <c r="C46" s="53">
        <v>3</v>
      </c>
      <c r="D46" s="56">
        <v>175</v>
      </c>
      <c r="E46" s="53" t="s">
        <v>149</v>
      </c>
      <c r="F46" s="52" t="s">
        <v>75</v>
      </c>
      <c r="G46" s="55" t="s">
        <v>421</v>
      </c>
      <c r="H46" s="52" t="s">
        <v>422</v>
      </c>
      <c r="I46" s="52" t="s">
        <v>410</v>
      </c>
      <c r="J46" s="53" t="s">
        <v>360</v>
      </c>
      <c r="K46" s="54">
        <v>38586</v>
      </c>
      <c r="L46" s="51" t="s">
        <v>420</v>
      </c>
      <c r="M46" s="51"/>
      <c r="N46" s="51" t="s">
        <v>428</v>
      </c>
      <c r="O46" s="51"/>
      <c r="P46" s="51"/>
      <c r="Q46" s="51"/>
      <c r="S46" s="48"/>
      <c r="T46" s="48"/>
    </row>
    <row r="47" spans="1:20">
      <c r="A47" s="53" t="s">
        <v>188</v>
      </c>
      <c r="B47" s="53" t="s">
        <v>400</v>
      </c>
      <c r="C47" s="53">
        <v>3</v>
      </c>
      <c r="D47" s="56">
        <v>113</v>
      </c>
      <c r="E47" s="53" t="s">
        <v>149</v>
      </c>
      <c r="F47" s="52" t="s">
        <v>75</v>
      </c>
      <c r="G47" s="55" t="s">
        <v>421</v>
      </c>
      <c r="H47" s="52" t="s">
        <v>427</v>
      </c>
      <c r="I47" s="52" t="s">
        <v>410</v>
      </c>
      <c r="J47" s="53" t="s">
        <v>360</v>
      </c>
      <c r="K47" s="54">
        <v>38832</v>
      </c>
      <c r="L47" s="51" t="s">
        <v>420</v>
      </c>
      <c r="M47" s="51"/>
      <c r="N47" s="51" t="s">
        <v>428</v>
      </c>
      <c r="O47" s="51"/>
      <c r="P47" s="51"/>
      <c r="Q47" s="51"/>
      <c r="S47" s="48"/>
      <c r="T47" s="48"/>
    </row>
    <row r="48" spans="1:20">
      <c r="A48" s="53" t="s">
        <v>48</v>
      </c>
      <c r="B48" s="53" t="s">
        <v>400</v>
      </c>
      <c r="C48" s="53">
        <v>1</v>
      </c>
      <c r="D48" s="56">
        <v>519</v>
      </c>
      <c r="E48" s="53" t="s">
        <v>263</v>
      </c>
      <c r="F48" s="52" t="s">
        <v>202</v>
      </c>
      <c r="G48" s="55" t="s">
        <v>421</v>
      </c>
      <c r="H48" s="52" t="s">
        <v>140</v>
      </c>
      <c r="I48" s="52" t="s">
        <v>147</v>
      </c>
      <c r="J48" s="53" t="s">
        <v>361</v>
      </c>
      <c r="K48" s="54">
        <v>42724</v>
      </c>
      <c r="L48" s="51" t="s">
        <v>420</v>
      </c>
      <c r="M48" s="51"/>
      <c r="N48" s="51" t="s">
        <v>421</v>
      </c>
      <c r="O48" s="51"/>
      <c r="P48" s="51"/>
      <c r="Q48" s="51"/>
      <c r="S48" s="48"/>
      <c r="T48" s="48"/>
    </row>
    <row r="49" spans="1:20">
      <c r="A49" s="53" t="s">
        <v>136</v>
      </c>
      <c r="B49" s="53" t="s">
        <v>400</v>
      </c>
      <c r="C49" s="53">
        <v>1</v>
      </c>
      <c r="D49" s="56">
        <v>50</v>
      </c>
      <c r="E49" s="53" t="s">
        <v>237</v>
      </c>
      <c r="F49" s="52" t="s">
        <v>202</v>
      </c>
      <c r="G49" s="55" t="s">
        <v>421</v>
      </c>
      <c r="H49" s="52" t="s">
        <v>422</v>
      </c>
      <c r="I49" s="52" t="s">
        <v>429</v>
      </c>
      <c r="J49" s="53"/>
      <c r="K49" s="54">
        <v>38308</v>
      </c>
      <c r="L49" s="51" t="s">
        <v>420</v>
      </c>
      <c r="M49" s="51"/>
      <c r="N49" s="51" t="s">
        <v>421</v>
      </c>
      <c r="O49" s="51"/>
      <c r="P49" s="51"/>
      <c r="Q49" s="51"/>
      <c r="S49" s="48"/>
      <c r="T49" s="48"/>
    </row>
    <row r="50" spans="1:20">
      <c r="A50" s="53" t="s">
        <v>225</v>
      </c>
      <c r="B50" s="53" t="s">
        <v>400</v>
      </c>
      <c r="C50" s="53">
        <v>2</v>
      </c>
      <c r="D50" s="56">
        <v>69</v>
      </c>
      <c r="E50" s="53" t="s">
        <v>219</v>
      </c>
      <c r="F50" s="52" t="s">
        <v>438</v>
      </c>
      <c r="G50" s="55" t="s">
        <v>421</v>
      </c>
      <c r="H50" s="52" t="s">
        <v>95</v>
      </c>
      <c r="I50" s="52" t="s">
        <v>147</v>
      </c>
      <c r="J50" s="53" t="s">
        <v>211</v>
      </c>
      <c r="K50" s="54">
        <v>42373</v>
      </c>
      <c r="L50" s="51" t="s">
        <v>420</v>
      </c>
      <c r="M50" s="51"/>
      <c r="N50" s="51" t="s">
        <v>421</v>
      </c>
      <c r="O50" s="51"/>
      <c r="P50" s="51"/>
      <c r="Q50" s="51"/>
      <c r="S50" s="48"/>
      <c r="T50" s="48"/>
    </row>
    <row r="51" spans="1:20">
      <c r="A51" s="53" t="s">
        <v>66</v>
      </c>
      <c r="B51" s="53" t="s">
        <v>400</v>
      </c>
      <c r="C51" s="53">
        <v>3</v>
      </c>
      <c r="D51" s="56">
        <v>36</v>
      </c>
      <c r="E51" s="53" t="s">
        <v>149</v>
      </c>
      <c r="F51" s="52" t="s">
        <v>75</v>
      </c>
      <c r="G51" s="55" t="s">
        <v>421</v>
      </c>
      <c r="H51" s="52" t="s">
        <v>95</v>
      </c>
      <c r="I51" s="52" t="s">
        <v>147</v>
      </c>
      <c r="J51" s="53" t="s">
        <v>360</v>
      </c>
      <c r="K51" s="54">
        <v>42767</v>
      </c>
      <c r="L51" s="51" t="s">
        <v>420</v>
      </c>
      <c r="M51" s="51"/>
      <c r="N51" s="51" t="s">
        <v>428</v>
      </c>
      <c r="O51" s="51"/>
      <c r="P51" s="51"/>
      <c r="Q51" s="51"/>
      <c r="S51" s="48"/>
      <c r="T51" s="48"/>
    </row>
    <row r="52" spans="1:20">
      <c r="A52" s="53" t="s">
        <v>395</v>
      </c>
      <c r="B52" s="53" t="s">
        <v>400</v>
      </c>
      <c r="C52" s="53">
        <v>3</v>
      </c>
      <c r="D52" s="56">
        <v>71</v>
      </c>
      <c r="E52" s="53" t="s">
        <v>245</v>
      </c>
      <c r="F52" s="52" t="s">
        <v>122</v>
      </c>
      <c r="G52" s="52" t="s">
        <v>428</v>
      </c>
      <c r="H52" s="52" t="s">
        <v>95</v>
      </c>
      <c r="I52" s="52" t="s">
        <v>96</v>
      </c>
      <c r="J52" s="53"/>
      <c r="K52" s="54">
        <v>36342</v>
      </c>
      <c r="L52" s="51" t="s">
        <v>420</v>
      </c>
      <c r="M52" s="51"/>
      <c r="N52" s="51" t="s">
        <v>421</v>
      </c>
      <c r="O52" s="51"/>
      <c r="P52" s="51"/>
      <c r="Q52" s="51"/>
    </row>
    <row r="53" spans="1:20">
      <c r="A53" s="53" t="s">
        <v>137</v>
      </c>
      <c r="B53" s="53" t="s">
        <v>400</v>
      </c>
      <c r="C53" s="53">
        <v>3</v>
      </c>
      <c r="D53" s="56">
        <v>85</v>
      </c>
      <c r="E53" s="53" t="s">
        <v>222</v>
      </c>
      <c r="F53" s="52" t="s">
        <v>122</v>
      </c>
      <c r="G53" s="55" t="s">
        <v>428</v>
      </c>
      <c r="H53" s="52" t="s">
        <v>95</v>
      </c>
      <c r="I53" s="52" t="s">
        <v>96</v>
      </c>
      <c r="J53" s="53"/>
      <c r="K53" s="54">
        <v>39377</v>
      </c>
      <c r="L53" s="51" t="s">
        <v>420</v>
      </c>
      <c r="M53" s="51"/>
      <c r="N53" s="51" t="s">
        <v>421</v>
      </c>
      <c r="O53" s="51"/>
      <c r="P53" s="51"/>
      <c r="Q53" s="51"/>
    </row>
    <row r="54" spans="1:20">
      <c r="A54" s="53" t="s">
        <v>103</v>
      </c>
      <c r="B54" s="53" t="s">
        <v>400</v>
      </c>
      <c r="C54" s="53">
        <v>3</v>
      </c>
      <c r="D54" s="56">
        <v>189</v>
      </c>
      <c r="E54" s="53" t="s">
        <v>222</v>
      </c>
      <c r="F54" s="52" t="s">
        <v>122</v>
      </c>
      <c r="G54" s="55" t="s">
        <v>428</v>
      </c>
      <c r="H54" s="52" t="s">
        <v>95</v>
      </c>
      <c r="I54" s="52" t="s">
        <v>96</v>
      </c>
      <c r="J54" s="53"/>
      <c r="K54" s="54">
        <v>40725</v>
      </c>
      <c r="L54" s="51" t="s">
        <v>420</v>
      </c>
      <c r="M54" s="51"/>
      <c r="N54" s="51" t="s">
        <v>421</v>
      </c>
      <c r="O54" s="51"/>
      <c r="P54" s="51"/>
      <c r="Q54" s="51"/>
    </row>
    <row r="55" spans="1:20">
      <c r="A55" s="53" t="s">
        <v>234</v>
      </c>
      <c r="B55" s="53" t="s">
        <v>400</v>
      </c>
      <c r="C55" s="53">
        <v>2</v>
      </c>
      <c r="D55" s="56">
        <v>55</v>
      </c>
      <c r="E55" s="53" t="s">
        <v>117</v>
      </c>
      <c r="F55" s="52" t="s">
        <v>117</v>
      </c>
      <c r="G55" s="52" t="s">
        <v>428</v>
      </c>
      <c r="H55" s="52" t="s">
        <v>95</v>
      </c>
      <c r="I55" s="52" t="s">
        <v>96</v>
      </c>
      <c r="J55" s="53" t="s">
        <v>451</v>
      </c>
      <c r="K55" s="66">
        <v>42529</v>
      </c>
      <c r="L55" s="51" t="s">
        <v>420</v>
      </c>
      <c r="M55" s="51" t="s">
        <v>223</v>
      </c>
      <c r="N55" s="51" t="s">
        <v>421</v>
      </c>
      <c r="O55" s="51"/>
      <c r="P55" s="51"/>
      <c r="Q55" s="51"/>
    </row>
    <row r="56" spans="1:20">
      <c r="A56" s="53" t="s">
        <v>91</v>
      </c>
      <c r="B56" s="53" t="s">
        <v>400</v>
      </c>
      <c r="C56" s="53">
        <v>3</v>
      </c>
      <c r="D56" s="56">
        <v>79</v>
      </c>
      <c r="E56" s="53" t="s">
        <v>237</v>
      </c>
      <c r="F56" s="52" t="s">
        <v>122</v>
      </c>
      <c r="G56" s="52" t="s">
        <v>428</v>
      </c>
      <c r="H56" s="52" t="s">
        <v>422</v>
      </c>
      <c r="I56" s="52" t="s">
        <v>429</v>
      </c>
      <c r="J56" s="53"/>
      <c r="K56" s="54">
        <v>36342</v>
      </c>
      <c r="L56" s="50" t="s">
        <v>420</v>
      </c>
      <c r="M56" s="52" t="s">
        <v>15</v>
      </c>
      <c r="N56" s="51" t="s">
        <v>421</v>
      </c>
      <c r="O56" s="51"/>
      <c r="P56" s="51"/>
      <c r="Q56" s="51"/>
    </row>
    <row r="57" spans="1:20">
      <c r="A57" s="53" t="s">
        <v>109</v>
      </c>
      <c r="B57" s="53" t="s">
        <v>400</v>
      </c>
      <c r="C57" s="53">
        <v>3</v>
      </c>
      <c r="D57" s="56">
        <v>144</v>
      </c>
      <c r="E57" s="53" t="s">
        <v>235</v>
      </c>
      <c r="F57" s="52" t="s">
        <v>442</v>
      </c>
      <c r="G57" s="55" t="s">
        <v>428</v>
      </c>
      <c r="H57" s="55" t="s">
        <v>427</v>
      </c>
      <c r="I57" s="55" t="s">
        <v>406</v>
      </c>
      <c r="J57" s="53" t="s">
        <v>362</v>
      </c>
      <c r="K57" s="54">
        <v>39064</v>
      </c>
      <c r="L57" s="51" t="s">
        <v>420</v>
      </c>
      <c r="M57" s="51"/>
      <c r="N57" s="51" t="s">
        <v>428</v>
      </c>
      <c r="O57" s="51"/>
      <c r="P57" s="51"/>
      <c r="Q57" s="51"/>
    </row>
    <row r="58" spans="1:20">
      <c r="A58" s="53" t="s">
        <v>73</v>
      </c>
      <c r="B58" s="53" t="s">
        <v>400</v>
      </c>
      <c r="C58" s="53">
        <v>3</v>
      </c>
      <c r="D58" s="56">
        <v>69</v>
      </c>
      <c r="E58" s="53" t="s">
        <v>149</v>
      </c>
      <c r="F58" s="52" t="s">
        <v>75</v>
      </c>
      <c r="G58" s="55" t="s">
        <v>421</v>
      </c>
      <c r="H58" s="52" t="s">
        <v>95</v>
      </c>
      <c r="I58" s="52" t="s">
        <v>410</v>
      </c>
      <c r="J58" s="53" t="s">
        <v>360</v>
      </c>
      <c r="K58" s="54">
        <v>40878</v>
      </c>
      <c r="L58" s="51" t="s">
        <v>420</v>
      </c>
      <c r="M58" s="51"/>
      <c r="N58" s="51" t="s">
        <v>428</v>
      </c>
      <c r="O58" s="51"/>
      <c r="P58" s="51"/>
      <c r="Q58" s="51"/>
    </row>
    <row r="59" spans="1:20">
      <c r="A59" s="63" t="s">
        <v>85</v>
      </c>
      <c r="B59" s="63" t="s">
        <v>400</v>
      </c>
      <c r="C59" s="63">
        <v>3</v>
      </c>
      <c r="D59" s="65">
        <v>47</v>
      </c>
      <c r="E59" s="53" t="s">
        <v>149</v>
      </c>
      <c r="F59" s="52" t="s">
        <v>75</v>
      </c>
      <c r="G59" s="55" t="s">
        <v>421</v>
      </c>
      <c r="H59" s="62"/>
      <c r="I59" s="52" t="s">
        <v>133</v>
      </c>
      <c r="J59" s="53" t="s">
        <v>21</v>
      </c>
      <c r="K59" s="54">
        <v>43104</v>
      </c>
      <c r="L59" s="50" t="s">
        <v>420</v>
      </c>
      <c r="M59" s="50"/>
      <c r="N59" s="51" t="s">
        <v>421</v>
      </c>
      <c r="O59" s="51"/>
      <c r="P59" s="51"/>
      <c r="Q59" s="51"/>
    </row>
    <row r="60" spans="1:20">
      <c r="A60" s="53" t="s">
        <v>65</v>
      </c>
      <c r="B60" s="53" t="s">
        <v>400</v>
      </c>
      <c r="C60" s="53">
        <v>1</v>
      </c>
      <c r="D60" s="56">
        <v>80</v>
      </c>
      <c r="E60" s="53" t="s">
        <v>237</v>
      </c>
      <c r="F60" s="52" t="s">
        <v>122</v>
      </c>
      <c r="G60" s="52" t="s">
        <v>428</v>
      </c>
      <c r="H60" s="52" t="s">
        <v>422</v>
      </c>
      <c r="I60" s="52" t="s">
        <v>429</v>
      </c>
      <c r="J60" s="53"/>
      <c r="K60" s="54">
        <v>38236</v>
      </c>
      <c r="L60" s="51" t="s">
        <v>420</v>
      </c>
      <c r="M60" s="51"/>
      <c r="N60" s="51" t="s">
        <v>421</v>
      </c>
      <c r="O60" s="51"/>
      <c r="P60" s="51"/>
      <c r="Q60" s="51"/>
    </row>
    <row r="61" spans="1:20">
      <c r="A61" s="53" t="s">
        <v>407</v>
      </c>
      <c r="B61" s="53" t="s">
        <v>400</v>
      </c>
      <c r="C61" s="53">
        <v>3</v>
      </c>
      <c r="D61" s="56">
        <v>171</v>
      </c>
      <c r="E61" s="53" t="s">
        <v>149</v>
      </c>
      <c r="F61" s="52" t="s">
        <v>75</v>
      </c>
      <c r="G61" s="55" t="s">
        <v>421</v>
      </c>
      <c r="H61" s="52" t="s">
        <v>419</v>
      </c>
      <c r="I61" s="52" t="s">
        <v>147</v>
      </c>
      <c r="J61" s="53" t="s">
        <v>362</v>
      </c>
      <c r="K61" s="54">
        <v>38825</v>
      </c>
      <c r="L61" s="51" t="s">
        <v>420</v>
      </c>
      <c r="M61" s="51"/>
      <c r="N61" s="51" t="s">
        <v>428</v>
      </c>
      <c r="O61" s="51"/>
      <c r="P61" s="51"/>
      <c r="Q61" s="51"/>
    </row>
    <row r="62" spans="1:20">
      <c r="A62" s="57" t="s">
        <v>77</v>
      </c>
      <c r="B62" s="53" t="s">
        <v>400</v>
      </c>
      <c r="C62" s="53">
        <v>2</v>
      </c>
      <c r="D62" s="56">
        <v>116</v>
      </c>
      <c r="E62" s="53" t="s">
        <v>219</v>
      </c>
      <c r="F62" s="52" t="s">
        <v>122</v>
      </c>
      <c r="G62" s="55" t="s">
        <v>428</v>
      </c>
      <c r="H62" s="52" t="s">
        <v>95</v>
      </c>
      <c r="I62" s="52" t="s">
        <v>147</v>
      </c>
      <c r="J62" s="53" t="s">
        <v>354</v>
      </c>
      <c r="K62" s="54">
        <v>42760</v>
      </c>
      <c r="L62" s="51" t="s">
        <v>420</v>
      </c>
      <c r="M62" s="51"/>
      <c r="N62" s="51" t="s">
        <v>421</v>
      </c>
      <c r="O62" s="51"/>
      <c r="P62" s="51"/>
      <c r="Q62" s="51"/>
    </row>
    <row r="63" spans="1:20">
      <c r="A63" s="57" t="s">
        <v>44</v>
      </c>
      <c r="B63" s="53" t="s">
        <v>400</v>
      </c>
      <c r="C63" s="53">
        <v>1</v>
      </c>
      <c r="D63" s="56">
        <v>188</v>
      </c>
      <c r="E63" s="53" t="s">
        <v>2</v>
      </c>
      <c r="F63" s="52" t="s">
        <v>435</v>
      </c>
      <c r="G63" s="52" t="s">
        <v>431</v>
      </c>
      <c r="H63" s="52" t="s">
        <v>422</v>
      </c>
      <c r="I63" s="52" t="s">
        <v>96</v>
      </c>
      <c r="J63" s="53"/>
      <c r="K63" s="54">
        <v>36342</v>
      </c>
      <c r="L63" s="51" t="s">
        <v>420</v>
      </c>
      <c r="M63" s="51"/>
      <c r="N63" s="51" t="s">
        <v>421</v>
      </c>
      <c r="O63" s="51"/>
      <c r="P63" s="51"/>
      <c r="Q63" s="51"/>
    </row>
    <row r="64" spans="1:20">
      <c r="A64" s="53" t="s">
        <v>101</v>
      </c>
      <c r="B64" s="53" t="s">
        <v>400</v>
      </c>
      <c r="C64" s="53">
        <v>2</v>
      </c>
      <c r="D64" s="56">
        <v>131</v>
      </c>
      <c r="E64" s="53" t="s">
        <v>233</v>
      </c>
      <c r="F64" s="52" t="s">
        <v>122</v>
      </c>
      <c r="G64" s="55" t="s">
        <v>428</v>
      </c>
      <c r="H64" s="52" t="s">
        <v>95</v>
      </c>
      <c r="I64" s="52" t="s">
        <v>96</v>
      </c>
      <c r="J64" s="53"/>
      <c r="K64" s="54">
        <v>41962</v>
      </c>
      <c r="L64" s="51" t="s">
        <v>420</v>
      </c>
      <c r="M64" s="51"/>
      <c r="N64" s="51" t="s">
        <v>421</v>
      </c>
      <c r="O64" s="51"/>
      <c r="P64" s="51"/>
      <c r="Q64" s="51"/>
    </row>
    <row r="65" spans="1:17">
      <c r="A65" s="53" t="s">
        <v>179</v>
      </c>
      <c r="B65" s="53" t="s">
        <v>400</v>
      </c>
      <c r="C65" s="53">
        <v>1</v>
      </c>
      <c r="D65" s="56">
        <v>152</v>
      </c>
      <c r="E65" s="53"/>
      <c r="F65" s="52"/>
      <c r="G65" s="55"/>
      <c r="H65" s="52"/>
      <c r="I65" s="55"/>
      <c r="J65" s="53"/>
      <c r="K65" s="54">
        <v>37830</v>
      </c>
      <c r="L65" s="51" t="s">
        <v>420</v>
      </c>
      <c r="M65" s="51"/>
      <c r="N65" s="51"/>
      <c r="O65" s="51"/>
      <c r="P65" s="51"/>
      <c r="Q65" s="51"/>
    </row>
    <row r="66" spans="1:17">
      <c r="A66" s="53" t="s">
        <v>68</v>
      </c>
      <c r="B66" s="53" t="s">
        <v>400</v>
      </c>
      <c r="C66" s="53">
        <v>1</v>
      </c>
      <c r="D66" s="56">
        <v>106</v>
      </c>
      <c r="E66" s="53" t="s">
        <v>149</v>
      </c>
      <c r="F66" s="52" t="s">
        <v>438</v>
      </c>
      <c r="G66" s="55" t="s">
        <v>421</v>
      </c>
      <c r="H66" s="52" t="s">
        <v>422</v>
      </c>
      <c r="I66" s="52" t="s">
        <v>96</v>
      </c>
      <c r="J66" s="53"/>
      <c r="K66" s="54">
        <v>36342</v>
      </c>
      <c r="L66" s="51" t="s">
        <v>420</v>
      </c>
      <c r="M66" s="51"/>
      <c r="N66" s="51" t="s">
        <v>421</v>
      </c>
      <c r="O66" s="51"/>
      <c r="P66" s="51"/>
      <c r="Q66" s="51"/>
    </row>
    <row r="67" spans="1:17">
      <c r="A67" s="53" t="s">
        <v>64</v>
      </c>
      <c r="B67" s="53" t="s">
        <v>400</v>
      </c>
      <c r="C67" s="53">
        <v>1</v>
      </c>
      <c r="D67" s="56">
        <v>57</v>
      </c>
      <c r="E67" s="53" t="s">
        <v>219</v>
      </c>
      <c r="F67" s="52" t="s">
        <v>122</v>
      </c>
      <c r="G67" s="52" t="s">
        <v>428</v>
      </c>
      <c r="H67" s="52" t="s">
        <v>95</v>
      </c>
      <c r="I67" s="52" t="s">
        <v>96</v>
      </c>
      <c r="J67" s="53"/>
      <c r="K67" s="54">
        <v>36739</v>
      </c>
      <c r="L67" s="51" t="s">
        <v>420</v>
      </c>
      <c r="M67" s="51"/>
      <c r="N67" s="51" t="s">
        <v>421</v>
      </c>
      <c r="O67" s="51"/>
      <c r="P67" s="51"/>
      <c r="Q67" s="51"/>
    </row>
    <row r="68" spans="1:17">
      <c r="A68" s="57" t="s">
        <v>98</v>
      </c>
      <c r="B68" s="53" t="s">
        <v>400</v>
      </c>
      <c r="C68" s="53">
        <v>3</v>
      </c>
      <c r="D68" s="56">
        <v>48</v>
      </c>
      <c r="E68" s="53" t="s">
        <v>237</v>
      </c>
      <c r="F68" s="52" t="s">
        <v>122</v>
      </c>
      <c r="G68" s="52" t="s">
        <v>428</v>
      </c>
      <c r="H68" s="52" t="s">
        <v>422</v>
      </c>
      <c r="I68" s="52" t="s">
        <v>429</v>
      </c>
      <c r="J68" s="53"/>
      <c r="K68" s="54">
        <v>36342</v>
      </c>
      <c r="L68" s="51" t="s">
        <v>420</v>
      </c>
      <c r="M68" s="52" t="s">
        <v>15</v>
      </c>
      <c r="N68" s="51" t="s">
        <v>421</v>
      </c>
      <c r="O68" s="51"/>
      <c r="P68" s="51"/>
      <c r="Q68" s="51"/>
    </row>
    <row r="69" spans="1:17">
      <c r="A69" s="53" t="s">
        <v>79</v>
      </c>
      <c r="B69" s="53" t="s">
        <v>400</v>
      </c>
      <c r="C69" s="53">
        <v>1</v>
      </c>
      <c r="D69" s="56">
        <v>82</v>
      </c>
      <c r="E69" s="53" t="s">
        <v>219</v>
      </c>
      <c r="F69" s="52" t="s">
        <v>202</v>
      </c>
      <c r="G69" s="55" t="s">
        <v>421</v>
      </c>
      <c r="H69" s="52" t="s">
        <v>422</v>
      </c>
      <c r="I69" s="52" t="s">
        <v>429</v>
      </c>
      <c r="J69" s="53" t="s">
        <v>450</v>
      </c>
      <c r="K69" s="54">
        <v>36342</v>
      </c>
      <c r="L69" s="51" t="s">
        <v>420</v>
      </c>
      <c r="M69" s="51"/>
      <c r="N69" s="51" t="s">
        <v>421</v>
      </c>
      <c r="O69" s="51"/>
      <c r="P69" s="51"/>
      <c r="Q69" s="51"/>
    </row>
    <row r="70" spans="1:17">
      <c r="A70" s="53" t="s">
        <v>126</v>
      </c>
      <c r="B70" s="53" t="s">
        <v>400</v>
      </c>
      <c r="C70" s="53">
        <v>3</v>
      </c>
      <c r="D70" s="56">
        <v>319</v>
      </c>
      <c r="E70" s="53" t="s">
        <v>237</v>
      </c>
      <c r="F70" s="52" t="s">
        <v>122</v>
      </c>
      <c r="G70" s="52" t="s">
        <v>428</v>
      </c>
      <c r="H70" s="52" t="s">
        <v>95</v>
      </c>
      <c r="I70" s="52" t="s">
        <v>96</v>
      </c>
      <c r="J70" s="53"/>
      <c r="K70" s="54">
        <v>38817</v>
      </c>
      <c r="L70" s="51" t="s">
        <v>420</v>
      </c>
      <c r="M70" s="51"/>
      <c r="N70" s="51" t="s">
        <v>421</v>
      </c>
      <c r="O70" s="51"/>
      <c r="P70" s="51"/>
      <c r="Q70" s="51"/>
    </row>
    <row r="71" spans="1:17">
      <c r="A71" s="53" t="s">
        <v>128</v>
      </c>
      <c r="B71" s="53" t="s">
        <v>400</v>
      </c>
      <c r="C71" s="53">
        <v>3</v>
      </c>
      <c r="D71" s="56">
        <v>55</v>
      </c>
      <c r="E71" s="53" t="s">
        <v>238</v>
      </c>
      <c r="F71" s="52" t="s">
        <v>122</v>
      </c>
      <c r="G71" s="52" t="s">
        <v>428</v>
      </c>
      <c r="H71" s="52" t="s">
        <v>422</v>
      </c>
      <c r="I71" s="52" t="s">
        <v>429</v>
      </c>
      <c r="J71" s="53"/>
      <c r="K71" s="54">
        <v>39574</v>
      </c>
      <c r="L71" s="51" t="s">
        <v>420</v>
      </c>
      <c r="M71" s="51"/>
      <c r="N71" s="51" t="s">
        <v>421</v>
      </c>
      <c r="O71" s="51"/>
      <c r="P71" s="51"/>
      <c r="Q71" s="51"/>
    </row>
    <row r="72" spans="1:17" hidden="1">
      <c r="A72" s="53" t="s">
        <v>107</v>
      </c>
      <c r="B72" s="53" t="s">
        <v>423</v>
      </c>
      <c r="C72" s="53" t="s">
        <v>423</v>
      </c>
      <c r="D72" s="56">
        <v>182</v>
      </c>
      <c r="E72" s="53" t="s">
        <v>238</v>
      </c>
      <c r="F72" s="55" t="s">
        <v>122</v>
      </c>
      <c r="G72" s="55" t="s">
        <v>428</v>
      </c>
      <c r="H72" s="52" t="s">
        <v>419</v>
      </c>
      <c r="I72" s="52" t="s">
        <v>147</v>
      </c>
      <c r="J72" s="53"/>
      <c r="K72" s="54">
        <v>42065</v>
      </c>
      <c r="L72" s="51" t="s">
        <v>420</v>
      </c>
      <c r="M72" s="51"/>
      <c r="N72" s="51" t="s">
        <v>421</v>
      </c>
      <c r="O72" s="51" t="s">
        <v>428</v>
      </c>
      <c r="P72" s="51"/>
      <c r="Q72" s="51"/>
    </row>
    <row r="73" spans="1:17" hidden="1">
      <c r="A73" s="53" t="s">
        <v>231</v>
      </c>
      <c r="B73" s="61" t="s">
        <v>423</v>
      </c>
      <c r="C73" s="53" t="s">
        <v>423</v>
      </c>
      <c r="D73" s="56">
        <v>80</v>
      </c>
      <c r="E73" s="53" t="s">
        <v>244</v>
      </c>
      <c r="F73" s="52" t="s">
        <v>403</v>
      </c>
      <c r="G73" s="55" t="s">
        <v>421</v>
      </c>
      <c r="H73" s="52" t="s">
        <v>422</v>
      </c>
      <c r="I73" s="52" t="s">
        <v>96</v>
      </c>
      <c r="J73" s="53"/>
      <c r="K73" s="54">
        <v>42992</v>
      </c>
      <c r="L73" s="51" t="s">
        <v>420</v>
      </c>
      <c r="M73" s="51"/>
      <c r="N73" s="51" t="s">
        <v>421</v>
      </c>
      <c r="O73" s="51" t="s">
        <v>428</v>
      </c>
      <c r="P73" s="51"/>
      <c r="Q73" s="51"/>
    </row>
    <row r="74" spans="1:17" hidden="1">
      <c r="A74" s="53" t="s">
        <v>88</v>
      </c>
      <c r="B74" s="53" t="s">
        <v>423</v>
      </c>
      <c r="C74" s="53" t="s">
        <v>423</v>
      </c>
      <c r="D74" s="56">
        <v>187</v>
      </c>
      <c r="E74" s="53" t="s">
        <v>236</v>
      </c>
      <c r="F74" s="55" t="s">
        <v>75</v>
      </c>
      <c r="G74" s="55" t="s">
        <v>428</v>
      </c>
      <c r="H74" s="52" t="s">
        <v>95</v>
      </c>
      <c r="I74" s="52" t="s">
        <v>96</v>
      </c>
      <c r="J74" s="53" t="s">
        <v>28</v>
      </c>
      <c r="K74" s="54">
        <v>40909</v>
      </c>
      <c r="L74" s="51" t="s">
        <v>420</v>
      </c>
      <c r="M74" s="51" t="s">
        <v>8</v>
      </c>
      <c r="N74" s="51" t="s">
        <v>421</v>
      </c>
      <c r="O74" s="51" t="s">
        <v>428</v>
      </c>
      <c r="P74" s="51"/>
      <c r="Q74" s="51"/>
    </row>
    <row r="75" spans="1:17" hidden="1">
      <c r="A75" s="57" t="s">
        <v>402</v>
      </c>
      <c r="B75" s="53" t="s">
        <v>423</v>
      </c>
      <c r="C75" s="53" t="s">
        <v>423</v>
      </c>
      <c r="D75" s="56">
        <v>250</v>
      </c>
      <c r="E75" s="53" t="s">
        <v>149</v>
      </c>
      <c r="F75" s="52" t="s">
        <v>75</v>
      </c>
      <c r="G75" s="55" t="s">
        <v>421</v>
      </c>
      <c r="H75" s="52" t="s">
        <v>422</v>
      </c>
      <c r="I75" s="52" t="s">
        <v>147</v>
      </c>
      <c r="J75" s="53" t="s">
        <v>433</v>
      </c>
      <c r="K75" s="54">
        <v>38325</v>
      </c>
      <c r="L75" s="51" t="s">
        <v>420</v>
      </c>
      <c r="M75" s="51"/>
      <c r="N75" s="51" t="s">
        <v>421</v>
      </c>
      <c r="O75" s="51"/>
      <c r="P75" s="51"/>
      <c r="Q75" s="51"/>
    </row>
    <row r="76" spans="1:17" hidden="1">
      <c r="A76" s="53" t="s">
        <v>112</v>
      </c>
      <c r="B76" s="53" t="s">
        <v>423</v>
      </c>
      <c r="C76" s="53" t="s">
        <v>423</v>
      </c>
      <c r="D76" s="56">
        <v>89</v>
      </c>
      <c r="E76" s="53" t="s">
        <v>238</v>
      </c>
      <c r="F76" s="55" t="s">
        <v>122</v>
      </c>
      <c r="G76" s="55" t="s">
        <v>428</v>
      </c>
      <c r="H76" s="52" t="s">
        <v>95</v>
      </c>
      <c r="I76" s="52" t="s">
        <v>147</v>
      </c>
      <c r="J76" s="53" t="s">
        <v>29</v>
      </c>
      <c r="K76" s="54">
        <v>42758</v>
      </c>
      <c r="L76" s="51" t="s">
        <v>420</v>
      </c>
      <c r="M76" s="51"/>
      <c r="N76" s="51" t="s">
        <v>421</v>
      </c>
      <c r="O76" s="51"/>
      <c r="P76" s="51"/>
      <c r="Q76" s="51"/>
    </row>
    <row r="77" spans="1:17" hidden="1">
      <c r="A77" s="53" t="s">
        <v>82</v>
      </c>
      <c r="B77" s="53" t="s">
        <v>423</v>
      </c>
      <c r="C77" s="53" t="s">
        <v>423</v>
      </c>
      <c r="D77" s="56">
        <v>239</v>
      </c>
      <c r="E77" s="53" t="s">
        <v>337</v>
      </c>
      <c r="F77" s="55" t="s">
        <v>122</v>
      </c>
      <c r="G77" s="55" t="s">
        <v>428</v>
      </c>
      <c r="H77" s="52" t="s">
        <v>95</v>
      </c>
      <c r="I77" s="52" t="s">
        <v>96</v>
      </c>
      <c r="J77" s="53" t="s">
        <v>415</v>
      </c>
      <c r="K77" s="54">
        <v>37317</v>
      </c>
      <c r="L77" s="51" t="s">
        <v>420</v>
      </c>
      <c r="M77" s="51"/>
      <c r="N77" s="51" t="s">
        <v>421</v>
      </c>
      <c r="O77" s="51"/>
      <c r="P77" s="51"/>
      <c r="Q77" s="51"/>
    </row>
    <row r="78" spans="1:17" hidden="1">
      <c r="A78" s="53" t="s">
        <v>57</v>
      </c>
      <c r="B78" s="53" t="s">
        <v>423</v>
      </c>
      <c r="C78" s="53" t="s">
        <v>423</v>
      </c>
      <c r="D78" s="56">
        <v>118</v>
      </c>
      <c r="E78" s="53" t="s">
        <v>238</v>
      </c>
      <c r="F78" s="55" t="s">
        <v>122</v>
      </c>
      <c r="G78" s="55" t="s">
        <v>428</v>
      </c>
      <c r="H78" s="55" t="s">
        <v>118</v>
      </c>
      <c r="I78" s="55" t="s">
        <v>147</v>
      </c>
      <c r="J78" s="53"/>
      <c r="K78" s="54">
        <v>42401</v>
      </c>
      <c r="L78" s="51" t="s">
        <v>420</v>
      </c>
      <c r="M78" s="51"/>
      <c r="N78" s="51" t="s">
        <v>421</v>
      </c>
      <c r="O78" s="51"/>
      <c r="P78" s="51"/>
      <c r="Q78" s="51"/>
    </row>
    <row r="79" spans="1:17" hidden="1">
      <c r="A79" s="57" t="s">
        <v>100</v>
      </c>
      <c r="B79" s="53" t="s">
        <v>423</v>
      </c>
      <c r="C79" s="53" t="s">
        <v>423</v>
      </c>
      <c r="D79" s="56">
        <v>197</v>
      </c>
      <c r="E79" s="53" t="s">
        <v>238</v>
      </c>
      <c r="F79" s="55" t="s">
        <v>122</v>
      </c>
      <c r="G79" s="55" t="s">
        <v>428</v>
      </c>
      <c r="H79" s="55" t="s">
        <v>419</v>
      </c>
      <c r="I79" s="52" t="s">
        <v>147</v>
      </c>
      <c r="J79" s="53"/>
      <c r="K79" s="54">
        <v>36404</v>
      </c>
      <c r="L79" s="51" t="s">
        <v>420</v>
      </c>
      <c r="M79" s="51"/>
      <c r="N79" s="51" t="s">
        <v>421</v>
      </c>
      <c r="O79" s="51"/>
      <c r="P79" s="51"/>
      <c r="Q79" s="51"/>
    </row>
    <row r="80" spans="1:17" hidden="1">
      <c r="A80" s="53" t="s">
        <v>52</v>
      </c>
      <c r="B80" s="53" t="s">
        <v>423</v>
      </c>
      <c r="C80" s="53" t="s">
        <v>423</v>
      </c>
      <c r="D80" s="56">
        <v>616</v>
      </c>
      <c r="E80" s="53" t="s">
        <v>337</v>
      </c>
      <c r="F80" s="55" t="s">
        <v>122</v>
      </c>
      <c r="G80" s="55" t="s">
        <v>428</v>
      </c>
      <c r="H80" s="52" t="s">
        <v>95</v>
      </c>
      <c r="I80" s="52" t="s">
        <v>96</v>
      </c>
      <c r="J80" s="53" t="s">
        <v>415</v>
      </c>
      <c r="K80" s="54">
        <v>36739</v>
      </c>
      <c r="L80" s="51" t="s">
        <v>420</v>
      </c>
      <c r="M80" s="51"/>
      <c r="N80" s="51" t="s">
        <v>421</v>
      </c>
      <c r="O80" s="51"/>
      <c r="P80" s="51"/>
      <c r="Q80" s="51"/>
    </row>
    <row r="81" spans="1:20" hidden="1">
      <c r="A81" s="57" t="s">
        <v>50</v>
      </c>
      <c r="B81" s="53" t="s">
        <v>423</v>
      </c>
      <c r="C81" s="53" t="s">
        <v>423</v>
      </c>
      <c r="D81" s="56">
        <v>475</v>
      </c>
      <c r="E81" s="60" t="s">
        <v>149</v>
      </c>
      <c r="F81" s="52" t="s">
        <v>75</v>
      </c>
      <c r="G81" s="55" t="s">
        <v>421</v>
      </c>
      <c r="H81" s="52" t="s">
        <v>422</v>
      </c>
      <c r="I81" s="52" t="s">
        <v>147</v>
      </c>
      <c r="J81" s="53"/>
      <c r="K81" s="54">
        <v>37970</v>
      </c>
      <c r="L81" s="51" t="s">
        <v>420</v>
      </c>
      <c r="M81" s="52"/>
      <c r="N81" s="51" t="s">
        <v>421</v>
      </c>
      <c r="O81" s="51"/>
      <c r="P81" s="51" t="s">
        <v>416</v>
      </c>
      <c r="Q81" s="59" t="s">
        <v>23</v>
      </c>
    </row>
    <row r="82" spans="1:20" hidden="1">
      <c r="A82" s="53" t="s">
        <v>121</v>
      </c>
      <c r="B82" s="53" t="s">
        <v>423</v>
      </c>
      <c r="C82" s="53" t="s">
        <v>423</v>
      </c>
      <c r="D82" s="56">
        <v>394</v>
      </c>
      <c r="E82" s="53" t="s">
        <v>263</v>
      </c>
      <c r="F82" s="52" t="s">
        <v>202</v>
      </c>
      <c r="G82" s="55" t="s">
        <v>421</v>
      </c>
      <c r="H82" s="52" t="s">
        <v>422</v>
      </c>
      <c r="I82" s="52" t="s">
        <v>96</v>
      </c>
      <c r="J82" s="53"/>
      <c r="K82" s="54">
        <v>37596</v>
      </c>
      <c r="L82" s="51" t="s">
        <v>420</v>
      </c>
      <c r="M82" s="51"/>
      <c r="N82" s="51" t="s">
        <v>421</v>
      </c>
      <c r="O82" s="51"/>
      <c r="P82" s="51" t="s">
        <v>424</v>
      </c>
      <c r="Q82" s="58" t="s">
        <v>23</v>
      </c>
      <c r="R82" s="48"/>
      <c r="S82" s="48"/>
    </row>
    <row r="83" spans="1:20" hidden="1">
      <c r="A83" s="53" t="s">
        <v>43</v>
      </c>
      <c r="B83" s="53" t="s">
        <v>423</v>
      </c>
      <c r="C83" s="53" t="s">
        <v>423</v>
      </c>
      <c r="D83" s="56">
        <v>218</v>
      </c>
      <c r="E83" s="53" t="s">
        <v>337</v>
      </c>
      <c r="F83" s="55" t="s">
        <v>122</v>
      </c>
      <c r="G83" s="55" t="s">
        <v>428</v>
      </c>
      <c r="H83" s="52" t="s">
        <v>95</v>
      </c>
      <c r="I83" s="52" t="s">
        <v>96</v>
      </c>
      <c r="J83" s="53" t="s">
        <v>415</v>
      </c>
      <c r="K83" s="54">
        <v>38460</v>
      </c>
      <c r="L83" s="51" t="s">
        <v>420</v>
      </c>
      <c r="M83" s="51"/>
      <c r="N83" s="51" t="s">
        <v>421</v>
      </c>
      <c r="O83" s="51"/>
      <c r="P83" s="51"/>
      <c r="Q83" s="51"/>
      <c r="R83" s="48"/>
      <c r="S83" s="48"/>
    </row>
    <row r="84" spans="1:20" hidden="1">
      <c r="A84" s="53" t="s">
        <v>45</v>
      </c>
      <c r="B84" s="53" t="s">
        <v>423</v>
      </c>
      <c r="C84" s="53" t="s">
        <v>423</v>
      </c>
      <c r="D84" s="56">
        <v>110</v>
      </c>
      <c r="E84" s="53" t="s">
        <v>233</v>
      </c>
      <c r="F84" s="52" t="s">
        <v>181</v>
      </c>
      <c r="G84" s="52" t="s">
        <v>431</v>
      </c>
      <c r="H84" s="52" t="s">
        <v>422</v>
      </c>
      <c r="I84" s="52" t="s">
        <v>429</v>
      </c>
      <c r="J84" s="53" t="s">
        <v>12</v>
      </c>
      <c r="K84" s="54">
        <v>36418</v>
      </c>
      <c r="L84" s="51" t="s">
        <v>420</v>
      </c>
      <c r="M84" s="51"/>
      <c r="N84" s="51" t="s">
        <v>421</v>
      </c>
      <c r="O84" s="51"/>
      <c r="P84" s="48"/>
      <c r="Q84" s="48"/>
      <c r="R84" s="48"/>
      <c r="S84" s="48"/>
      <c r="T84" s="48"/>
    </row>
    <row r="85" spans="1:20" hidden="1">
      <c r="A85" s="57" t="s">
        <v>54</v>
      </c>
      <c r="B85" s="53" t="s">
        <v>423</v>
      </c>
      <c r="C85" s="53" t="s">
        <v>423</v>
      </c>
      <c r="D85" s="56">
        <v>64</v>
      </c>
      <c r="E85" s="53" t="s">
        <v>233</v>
      </c>
      <c r="F85" s="52" t="s">
        <v>181</v>
      </c>
      <c r="G85" s="52" t="s">
        <v>431</v>
      </c>
      <c r="H85" s="52" t="s">
        <v>95</v>
      </c>
      <c r="I85" s="52" t="s">
        <v>96</v>
      </c>
      <c r="J85" s="53" t="s">
        <v>12</v>
      </c>
      <c r="K85" s="54">
        <v>36770</v>
      </c>
      <c r="L85" s="51" t="s">
        <v>420</v>
      </c>
      <c r="M85" s="51"/>
      <c r="N85" s="51" t="s">
        <v>421</v>
      </c>
      <c r="O85" s="51"/>
      <c r="P85" s="48"/>
      <c r="Q85" s="48"/>
      <c r="R85" s="48"/>
      <c r="S85" s="48"/>
      <c r="T85" s="48"/>
    </row>
    <row r="86" spans="1:20" hidden="1">
      <c r="A86" s="53" t="s">
        <v>74</v>
      </c>
      <c r="B86" s="53" t="s">
        <v>423</v>
      </c>
      <c r="C86" s="53" t="s">
        <v>423</v>
      </c>
      <c r="D86" s="56">
        <v>218</v>
      </c>
      <c r="E86" s="53" t="s">
        <v>337</v>
      </c>
      <c r="F86" s="55" t="s">
        <v>122</v>
      </c>
      <c r="G86" s="55" t="s">
        <v>428</v>
      </c>
      <c r="H86" s="52" t="s">
        <v>95</v>
      </c>
      <c r="I86" s="52" t="s">
        <v>96</v>
      </c>
      <c r="J86" s="53" t="s">
        <v>415</v>
      </c>
      <c r="K86" s="54">
        <v>36861</v>
      </c>
      <c r="L86" s="51" t="s">
        <v>420</v>
      </c>
      <c r="M86" s="51"/>
      <c r="N86" s="51" t="s">
        <v>421</v>
      </c>
      <c r="O86" s="51"/>
      <c r="P86" s="48"/>
      <c r="Q86" s="48"/>
      <c r="R86" s="48"/>
      <c r="S86" s="48"/>
      <c r="T86" s="48"/>
    </row>
    <row r="87" spans="1:20" hidden="1">
      <c r="A87" s="53" t="s">
        <v>47</v>
      </c>
      <c r="B87" s="53" t="s">
        <v>423</v>
      </c>
      <c r="C87" s="53" t="s">
        <v>423</v>
      </c>
      <c r="D87" s="56">
        <v>198</v>
      </c>
      <c r="E87" s="53" t="s">
        <v>0</v>
      </c>
      <c r="F87" s="55" t="s">
        <v>366</v>
      </c>
      <c r="G87" s="55" t="s">
        <v>421</v>
      </c>
      <c r="H87" s="52" t="s">
        <v>95</v>
      </c>
      <c r="I87" s="52" t="s">
        <v>96</v>
      </c>
      <c r="J87" s="53" t="s">
        <v>40</v>
      </c>
      <c r="K87" s="54">
        <v>39041</v>
      </c>
      <c r="L87" s="51" t="s">
        <v>420</v>
      </c>
      <c r="M87" s="51"/>
      <c r="N87" s="51" t="s">
        <v>421</v>
      </c>
      <c r="O87" s="51"/>
      <c r="P87" s="48"/>
      <c r="Q87" s="48"/>
      <c r="R87" s="48"/>
    </row>
    <row r="88" spans="1:20" hidden="1">
      <c r="A88" s="57" t="s">
        <v>63</v>
      </c>
      <c r="B88" s="53" t="s">
        <v>423</v>
      </c>
      <c r="C88" s="53" t="s">
        <v>423</v>
      </c>
      <c r="D88" s="56">
        <v>232</v>
      </c>
      <c r="E88" s="53" t="s">
        <v>4</v>
      </c>
      <c r="F88" s="55" t="s">
        <v>432</v>
      </c>
      <c r="G88" s="52" t="s">
        <v>421</v>
      </c>
      <c r="H88" s="52" t="s">
        <v>60</v>
      </c>
      <c r="I88" s="52" t="s">
        <v>96</v>
      </c>
      <c r="J88" s="53"/>
      <c r="K88" s="54">
        <v>38110</v>
      </c>
      <c r="L88" s="51" t="s">
        <v>420</v>
      </c>
      <c r="M88" s="52" t="s">
        <v>15</v>
      </c>
      <c r="N88" s="51" t="s">
        <v>421</v>
      </c>
      <c r="O88" s="50"/>
    </row>
    <row r="89" spans="1:20" hidden="1">
      <c r="A89" s="53" t="s">
        <v>81</v>
      </c>
      <c r="B89" s="53" t="s">
        <v>423</v>
      </c>
      <c r="C89" s="53" t="s">
        <v>423</v>
      </c>
      <c r="D89" s="56">
        <v>85</v>
      </c>
      <c r="E89" s="53" t="s">
        <v>4</v>
      </c>
      <c r="F89" s="55" t="s">
        <v>432</v>
      </c>
      <c r="G89" s="52" t="s">
        <v>421</v>
      </c>
      <c r="H89" s="52" t="s">
        <v>60</v>
      </c>
      <c r="I89" s="52" t="s">
        <v>96</v>
      </c>
      <c r="J89" s="53"/>
      <c r="K89" s="54">
        <v>38110</v>
      </c>
      <c r="L89" s="51" t="s">
        <v>420</v>
      </c>
      <c r="M89" s="52" t="s">
        <v>15</v>
      </c>
      <c r="N89" s="51" t="s">
        <v>421</v>
      </c>
      <c r="O89" s="50"/>
    </row>
    <row r="90" spans="1:20">
      <c r="A90" s="48"/>
      <c r="B90" s="49"/>
      <c r="C90" s="49"/>
      <c r="D90" s="48"/>
    </row>
    <row r="91" spans="1:20">
      <c r="A91" s="48"/>
      <c r="B91" s="49"/>
      <c r="C91" s="49"/>
      <c r="D91" s="48"/>
    </row>
    <row r="92" spans="1:20">
      <c r="A92" s="48"/>
      <c r="B92" s="49"/>
      <c r="C92" s="49"/>
      <c r="D92" s="48"/>
    </row>
    <row r="93" spans="1:20">
      <c r="A93" s="48"/>
      <c r="B93" s="49"/>
      <c r="C93" s="49"/>
      <c r="D93" s="48"/>
    </row>
    <row r="94" spans="1:20">
      <c r="A94" s="48"/>
      <c r="B94" s="49"/>
      <c r="C94" s="49"/>
      <c r="D94" s="48"/>
    </row>
    <row r="95" spans="1:20">
      <c r="A95" s="48"/>
      <c r="B95" s="49"/>
      <c r="C95" s="49"/>
      <c r="D95" s="48"/>
    </row>
    <row r="96" spans="1:20">
      <c r="A96" s="48"/>
      <c r="B96" s="49"/>
      <c r="C96" s="49"/>
      <c r="D96" s="48"/>
    </row>
    <row r="97" spans="1:4">
      <c r="A97" s="48"/>
      <c r="B97" s="49"/>
      <c r="C97" s="49"/>
      <c r="D97" s="48"/>
    </row>
    <row r="98" spans="1:4">
      <c r="A98" s="48"/>
      <c r="B98" s="49"/>
      <c r="C98" s="49"/>
      <c r="D98" s="48"/>
    </row>
    <row r="99" spans="1:4">
      <c r="A99" s="48"/>
      <c r="B99" s="49"/>
      <c r="C99" s="49"/>
      <c r="D99" s="48"/>
    </row>
    <row r="100" spans="1:4">
      <c r="A100" s="48"/>
      <c r="B100" s="49"/>
      <c r="C100" s="49"/>
      <c r="D100" s="48"/>
    </row>
    <row r="101" spans="1:4">
      <c r="A101" s="48"/>
      <c r="B101" s="49"/>
      <c r="C101" s="49"/>
      <c r="D101" s="48"/>
    </row>
    <row r="102" spans="1:4">
      <c r="A102" s="48"/>
      <c r="B102" s="49"/>
      <c r="C102" s="49"/>
      <c r="D102" s="48"/>
    </row>
    <row r="103" spans="1:4">
      <c r="A103" s="48"/>
      <c r="B103" s="49"/>
      <c r="C103" s="49"/>
      <c r="D103" s="48"/>
    </row>
    <row r="104" spans="1:4">
      <c r="A104" s="48"/>
      <c r="B104" s="49"/>
      <c r="C104" s="49"/>
      <c r="D104" s="48"/>
    </row>
    <row r="105" spans="1:4">
      <c r="A105" s="48"/>
      <c r="B105" s="49"/>
      <c r="C105" s="49"/>
      <c r="D105" s="48"/>
    </row>
    <row r="106" spans="1:4">
      <c r="A106" s="48"/>
      <c r="B106" s="49"/>
      <c r="C106" s="49"/>
      <c r="D106" s="48"/>
    </row>
    <row r="107" spans="1:4">
      <c r="A107" s="48"/>
      <c r="B107" s="49"/>
      <c r="C107" s="49"/>
      <c r="D107" s="48"/>
    </row>
    <row r="108" spans="1:4">
      <c r="A108" s="48"/>
      <c r="B108" s="49"/>
      <c r="C108" s="49"/>
      <c r="D108" s="48"/>
    </row>
    <row r="109" spans="1:4">
      <c r="A109" s="48"/>
      <c r="B109" s="49"/>
      <c r="C109" s="49"/>
      <c r="D109" s="48"/>
    </row>
    <row r="110" spans="1:4">
      <c r="A110" s="48"/>
      <c r="B110" s="49"/>
      <c r="C110" s="49"/>
      <c r="D110" s="48"/>
    </row>
    <row r="111" spans="1:4">
      <c r="A111" s="48"/>
      <c r="B111" s="49"/>
      <c r="C111" s="49"/>
      <c r="D111" s="48"/>
    </row>
    <row r="112" spans="1:4">
      <c r="A112" s="48"/>
      <c r="B112" s="49"/>
      <c r="C112" s="49"/>
    </row>
    <row r="113" spans="1:3">
      <c r="A113" s="48"/>
      <c r="B113" s="49"/>
      <c r="C113" s="49"/>
    </row>
    <row r="114" spans="1:3">
      <c r="A114" s="48"/>
      <c r="B114" s="49"/>
      <c r="C114" s="49"/>
    </row>
    <row r="115" spans="1:3">
      <c r="A115" s="48"/>
      <c r="B115" s="49"/>
      <c r="C115" s="49"/>
    </row>
    <row r="116" spans="1:3">
      <c r="A116" s="48"/>
      <c r="B116" s="49"/>
      <c r="C116" s="49"/>
    </row>
    <row r="117" spans="1:3">
      <c r="A117" s="48"/>
      <c r="B117" s="49"/>
      <c r="C117" s="49"/>
    </row>
    <row r="118" spans="1:3">
      <c r="A118" s="48"/>
      <c r="B118" s="49"/>
      <c r="C118" s="49"/>
    </row>
    <row r="119" spans="1:3">
      <c r="A119" s="48"/>
      <c r="B119" s="49"/>
      <c r="C119" s="49"/>
    </row>
    <row r="120" spans="1:3">
      <c r="A120" s="48"/>
      <c r="B120" s="49"/>
      <c r="C120" s="49"/>
    </row>
    <row r="121" spans="1:3">
      <c r="A121" s="48"/>
      <c r="B121" s="49"/>
      <c r="C121" s="49"/>
    </row>
    <row r="122" spans="1:3">
      <c r="A122" s="48"/>
      <c r="B122" s="49"/>
      <c r="C122" s="49"/>
    </row>
    <row r="123" spans="1:3">
      <c r="A123" s="48"/>
      <c r="B123" s="49"/>
      <c r="C123" s="49"/>
    </row>
    <row r="124" spans="1:3">
      <c r="A124" s="48"/>
      <c r="B124" s="49"/>
      <c r="C124" s="49"/>
    </row>
    <row r="125" spans="1:3">
      <c r="A125" s="48"/>
      <c r="B125" s="49"/>
      <c r="C125" s="49"/>
    </row>
    <row r="126" spans="1:3">
      <c r="A126" s="48"/>
      <c r="B126" s="49"/>
      <c r="C126" s="49"/>
    </row>
    <row r="127" spans="1:3">
      <c r="A127" s="48"/>
      <c r="B127" s="49"/>
      <c r="C127" s="49"/>
    </row>
    <row r="128" spans="1:3">
      <c r="A128" s="48"/>
      <c r="B128" s="49"/>
      <c r="C128" s="49"/>
    </row>
    <row r="129" spans="1:3">
      <c r="A129" s="48"/>
      <c r="B129" s="49"/>
      <c r="C129" s="49"/>
    </row>
    <row r="130" spans="1:3">
      <c r="A130" s="48"/>
      <c r="B130" s="49"/>
      <c r="C130" s="49"/>
    </row>
    <row r="131" spans="1:3">
      <c r="A131" s="48"/>
      <c r="B131" s="49"/>
      <c r="C131" s="49"/>
    </row>
    <row r="132" spans="1:3">
      <c r="A132" s="48"/>
      <c r="B132" s="49"/>
      <c r="C132" s="49"/>
    </row>
    <row r="133" spans="1:3">
      <c r="A133" s="48"/>
      <c r="B133" s="49"/>
      <c r="C133" s="49"/>
    </row>
    <row r="134" spans="1:3">
      <c r="A134" s="48"/>
      <c r="B134" s="49"/>
      <c r="C134" s="49"/>
    </row>
    <row r="135" spans="1:3">
      <c r="A135" s="48"/>
      <c r="B135" s="49"/>
      <c r="C135" s="49"/>
    </row>
    <row r="136" spans="1:3">
      <c r="A136" s="48"/>
      <c r="B136" s="49"/>
      <c r="C136" s="49"/>
    </row>
    <row r="137" spans="1:3">
      <c r="A137" s="48"/>
      <c r="B137" s="49"/>
      <c r="C137" s="49"/>
    </row>
    <row r="138" spans="1:3">
      <c r="A138" s="48"/>
      <c r="B138" s="49"/>
      <c r="C138" s="49"/>
    </row>
    <row r="139" spans="1:3">
      <c r="A139" s="48"/>
      <c r="B139" s="49"/>
      <c r="C139" s="49"/>
    </row>
    <row r="140" spans="1:3">
      <c r="A140" s="48"/>
      <c r="B140" s="49"/>
      <c r="C140" s="49"/>
    </row>
    <row r="141" spans="1:3">
      <c r="A141" s="48"/>
      <c r="B141" s="49"/>
      <c r="C141" s="49"/>
    </row>
    <row r="142" spans="1:3">
      <c r="A142" s="48"/>
      <c r="B142" s="49"/>
      <c r="C142" s="49"/>
    </row>
    <row r="143" spans="1:3">
      <c r="A143" s="48"/>
      <c r="B143" s="49"/>
      <c r="C143" s="49"/>
    </row>
    <row r="144" spans="1:3">
      <c r="A144" s="48"/>
      <c r="B144" s="49"/>
      <c r="C144" s="49"/>
    </row>
    <row r="145" spans="1:3">
      <c r="A145" s="48"/>
      <c r="B145" s="49"/>
      <c r="C145" s="49"/>
    </row>
    <row r="146" spans="1:3">
      <c r="A146" s="48"/>
      <c r="B146" s="49"/>
      <c r="C146" s="49"/>
    </row>
    <row r="147" spans="1:3">
      <c r="A147" s="48"/>
      <c r="B147" s="49"/>
      <c r="C147" s="49"/>
    </row>
    <row r="148" spans="1:3">
      <c r="A148" s="48"/>
      <c r="B148" s="49"/>
      <c r="C148" s="49"/>
    </row>
    <row r="149" spans="1:3">
      <c r="A149" s="48"/>
      <c r="B149" s="49"/>
      <c r="C149" s="49"/>
    </row>
    <row r="150" spans="1:3">
      <c r="A150" s="48"/>
      <c r="B150" s="49"/>
      <c r="C150" s="49"/>
    </row>
    <row r="151" spans="1:3">
      <c r="A151" s="48"/>
      <c r="B151" s="49"/>
      <c r="C151" s="49"/>
    </row>
    <row r="152" spans="1:3">
      <c r="A152" s="48"/>
      <c r="B152" s="49"/>
      <c r="C152" s="49"/>
    </row>
    <row r="153" spans="1:3">
      <c r="A153" s="48"/>
      <c r="B153" s="49"/>
      <c r="C153" s="49"/>
    </row>
    <row r="154" spans="1:3">
      <c r="A154" s="48"/>
      <c r="B154" s="49"/>
      <c r="C154" s="49"/>
    </row>
    <row r="155" spans="1:3">
      <c r="A155" s="48"/>
      <c r="B155" s="49"/>
      <c r="C155" s="49"/>
    </row>
    <row r="156" spans="1:3">
      <c r="A156" s="48"/>
      <c r="B156" s="49"/>
      <c r="C156" s="49"/>
    </row>
    <row r="157" spans="1:3">
      <c r="A157" s="48"/>
      <c r="B157" s="49"/>
      <c r="C157" s="49"/>
    </row>
    <row r="158" spans="1:3">
      <c r="A158" s="48"/>
      <c r="B158" s="49"/>
      <c r="C158" s="49"/>
    </row>
    <row r="159" spans="1:3">
      <c r="A159" s="48"/>
      <c r="B159" s="49"/>
      <c r="C159" s="49"/>
    </row>
    <row r="160" spans="1:3">
      <c r="A160" s="48"/>
      <c r="B160" s="49"/>
      <c r="C160" s="49"/>
    </row>
    <row r="161" spans="1:3">
      <c r="A161" s="48"/>
      <c r="B161" s="49"/>
      <c r="C161" s="49"/>
    </row>
    <row r="162" spans="1:3">
      <c r="A162" s="48"/>
      <c r="B162" s="49"/>
      <c r="C162" s="49"/>
    </row>
    <row r="163" spans="1:3">
      <c r="A163" s="48"/>
      <c r="B163" s="49"/>
      <c r="C163" s="49"/>
    </row>
    <row r="164" spans="1:3">
      <c r="A164" s="48"/>
      <c r="B164" s="49"/>
      <c r="C164" s="49"/>
    </row>
    <row r="165" spans="1:3">
      <c r="A165" s="48"/>
      <c r="B165" s="49"/>
      <c r="C165" s="49"/>
    </row>
    <row r="166" spans="1:3">
      <c r="A166" s="48"/>
      <c r="B166" s="49"/>
      <c r="C166" s="49"/>
    </row>
    <row r="167" spans="1:3">
      <c r="A167" s="48"/>
      <c r="B167" s="49"/>
      <c r="C167" s="49"/>
    </row>
    <row r="168" spans="1:3">
      <c r="A168" s="48"/>
      <c r="B168" s="49"/>
      <c r="C168" s="49"/>
    </row>
    <row r="169" spans="1:3">
      <c r="A169" s="48"/>
    </row>
    <row r="170" spans="1:3">
      <c r="A170" s="48"/>
    </row>
  </sheetData>
  <phoneticPr fontId="20" type="noConversion"/>
  <printOptions horizontalCentered="1"/>
  <pageMargins left="0.39347222447395325" right="0.39347222447395325" top="0.39347222447395325" bottom="0.39347222447395325" header="0" footer="0"/>
  <pageSetup paperSize="9" scale="70" orientation="portrait"/>
  <drawing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98"/>
  <sheetViews>
    <sheetView view="pageBreakPreview" zoomScaleSheetLayoutView="100" workbookViewId="0">
      <selection activeCell="J35" sqref="J35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102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28.375" style="6" customWidth="1"/>
    <col min="14" max="14" width="11.125" style="19" bestFit="1" customWidth="1"/>
    <col min="17" max="17" width="9" bestFit="1" customWidth="1"/>
  </cols>
  <sheetData>
    <row r="1" spans="1:19" ht="26.25">
      <c r="A1" s="381" t="s">
        <v>656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650</v>
      </c>
      <c r="C4" s="115">
        <f>SUM(C5:C9)</f>
        <v>748</v>
      </c>
      <c r="D4" s="116"/>
      <c r="E4" s="117">
        <f>SUM(E5:E9)</f>
        <v>8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99</v>
      </c>
      <c r="C6" s="121">
        <v>48</v>
      </c>
      <c r="D6" s="122">
        <v>1</v>
      </c>
      <c r="E6" s="123">
        <v>2</v>
      </c>
      <c r="F6" s="123" t="s">
        <v>397</v>
      </c>
      <c r="G6" s="124" t="s">
        <v>381</v>
      </c>
      <c r="H6" s="125" t="s">
        <v>512</v>
      </c>
      <c r="I6" s="125" t="s">
        <v>285</v>
      </c>
      <c r="J6" s="126">
        <v>1043</v>
      </c>
      <c r="K6" s="125" t="s">
        <v>505</v>
      </c>
      <c r="L6" s="125"/>
      <c r="M6" s="125" t="s">
        <v>570</v>
      </c>
      <c r="N6" s="127"/>
      <c r="R6" t="s">
        <v>440</v>
      </c>
      <c r="S6" t="s">
        <v>30</v>
      </c>
    </row>
    <row r="7" spans="1:19">
      <c r="A7" s="113"/>
      <c r="B7" s="120" t="s">
        <v>214</v>
      </c>
      <c r="C7" s="121">
        <v>55</v>
      </c>
      <c r="D7" s="122">
        <v>2</v>
      </c>
      <c r="E7" s="123">
        <v>1</v>
      </c>
      <c r="F7" s="248" t="s">
        <v>439</v>
      </c>
      <c r="G7" s="124" t="s">
        <v>355</v>
      </c>
      <c r="H7" s="125" t="s">
        <v>276</v>
      </c>
      <c r="I7" s="125" t="s">
        <v>273</v>
      </c>
      <c r="J7" s="126">
        <v>1447</v>
      </c>
      <c r="K7" s="125" t="s">
        <v>444</v>
      </c>
      <c r="L7" s="125"/>
      <c r="M7" s="125"/>
      <c r="N7" s="127"/>
      <c r="R7" s="192" t="s">
        <v>489</v>
      </c>
    </row>
    <row r="8" spans="1:19">
      <c r="A8" s="113"/>
      <c r="B8" s="120" t="s">
        <v>72</v>
      </c>
      <c r="C8" s="121">
        <v>82</v>
      </c>
      <c r="D8" s="122">
        <v>1</v>
      </c>
      <c r="E8" s="123">
        <v>2</v>
      </c>
      <c r="F8" s="123" t="s">
        <v>397</v>
      </c>
      <c r="G8" s="124" t="s">
        <v>358</v>
      </c>
      <c r="H8" s="125" t="s">
        <v>314</v>
      </c>
      <c r="I8" s="125" t="s">
        <v>455</v>
      </c>
      <c r="J8" s="126">
        <v>849</v>
      </c>
      <c r="K8" s="125" t="s">
        <v>187</v>
      </c>
      <c r="L8" s="125"/>
      <c r="M8" s="125"/>
      <c r="N8" s="127"/>
    </row>
    <row r="9" spans="1:19">
      <c r="A9" s="113"/>
      <c r="B9" s="120" t="s">
        <v>55</v>
      </c>
      <c r="C9" s="121">
        <v>56</v>
      </c>
      <c r="D9" s="122">
        <v>3</v>
      </c>
      <c r="E9" s="123">
        <v>1</v>
      </c>
      <c r="F9" s="123" t="s">
        <v>397</v>
      </c>
      <c r="G9" s="124" t="s">
        <v>383</v>
      </c>
      <c r="H9" s="125" t="s">
        <v>315</v>
      </c>
      <c r="I9" s="125" t="s">
        <v>160</v>
      </c>
      <c r="J9" s="126">
        <v>573</v>
      </c>
      <c r="K9" s="125" t="s">
        <v>444</v>
      </c>
      <c r="L9" s="125"/>
      <c r="M9" s="125"/>
      <c r="N9" s="127"/>
      <c r="O9" s="192" t="s">
        <v>516</v>
      </c>
    </row>
    <row r="10" spans="1:19" ht="16.5" customHeight="1">
      <c r="A10" s="393" t="s">
        <v>247</v>
      </c>
      <c r="B10" s="114" t="s">
        <v>649</v>
      </c>
      <c r="C10" s="135">
        <f>SUM(C11:C59)</f>
        <v>5629</v>
      </c>
      <c r="D10" s="135"/>
      <c r="E10" s="136"/>
      <c r="F10" s="136"/>
      <c r="G10" s="111"/>
      <c r="H10" s="118"/>
      <c r="I10" s="118"/>
      <c r="J10" s="137"/>
      <c r="K10" s="118"/>
      <c r="L10" s="118"/>
      <c r="M10" s="118"/>
      <c r="N10" s="119"/>
    </row>
    <row r="11" spans="1:19" ht="16.5" customHeight="1">
      <c r="A11" s="394"/>
      <c r="B11" s="229" t="s">
        <v>529</v>
      </c>
      <c r="C11" s="230">
        <v>145</v>
      </c>
      <c r="D11" s="230">
        <v>3</v>
      </c>
      <c r="E11" s="231" t="s">
        <v>497</v>
      </c>
      <c r="F11" s="231" t="s">
        <v>518</v>
      </c>
      <c r="G11" s="229" t="s">
        <v>498</v>
      </c>
      <c r="H11" s="229" t="s">
        <v>556</v>
      </c>
      <c r="I11" s="229" t="s">
        <v>534</v>
      </c>
      <c r="J11" s="253">
        <v>2306</v>
      </c>
      <c r="K11" s="229" t="s">
        <v>535</v>
      </c>
      <c r="L11" s="229"/>
      <c r="M11" s="229" t="s">
        <v>520</v>
      </c>
      <c r="N11" s="233" t="s">
        <v>521</v>
      </c>
    </row>
    <row r="12" spans="1:19" ht="16.5" customHeight="1">
      <c r="A12" s="394"/>
      <c r="B12" s="229" t="s">
        <v>657</v>
      </c>
      <c r="C12" s="230">
        <v>38</v>
      </c>
      <c r="D12" s="230">
        <v>3</v>
      </c>
      <c r="E12" s="231" t="s">
        <v>497</v>
      </c>
      <c r="F12" s="231" t="s">
        <v>518</v>
      </c>
      <c r="G12" s="229" t="s">
        <v>498</v>
      </c>
      <c r="H12" s="229" t="s">
        <v>533</v>
      </c>
      <c r="I12" s="229" t="s">
        <v>539</v>
      </c>
      <c r="J12" s="232"/>
      <c r="K12" s="229" t="s">
        <v>540</v>
      </c>
      <c r="L12" s="229"/>
      <c r="M12" s="229" t="s">
        <v>520</v>
      </c>
      <c r="N12" s="233" t="s">
        <v>521</v>
      </c>
    </row>
    <row r="13" spans="1:19" ht="16.5" customHeight="1">
      <c r="A13" s="394"/>
      <c r="B13" s="229" t="s">
        <v>542</v>
      </c>
      <c r="C13" s="230">
        <v>65</v>
      </c>
      <c r="D13" s="230">
        <v>3</v>
      </c>
      <c r="E13" s="231" t="s">
        <v>543</v>
      </c>
      <c r="F13" s="231" t="s">
        <v>518</v>
      </c>
      <c r="G13" s="229" t="s">
        <v>498</v>
      </c>
      <c r="H13" s="229" t="s">
        <v>557</v>
      </c>
      <c r="I13" s="229" t="s">
        <v>546</v>
      </c>
      <c r="J13" s="232">
        <v>2109.2800000000002</v>
      </c>
      <c r="K13" s="229" t="s">
        <v>505</v>
      </c>
      <c r="L13" s="229"/>
      <c r="M13" s="229" t="s">
        <v>547</v>
      </c>
      <c r="N13" s="233" t="s">
        <v>521</v>
      </c>
    </row>
    <row r="14" spans="1:19">
      <c r="A14" s="394"/>
      <c r="B14" s="234" t="s">
        <v>108</v>
      </c>
      <c r="C14" s="235">
        <v>131</v>
      </c>
      <c r="D14" s="235">
        <v>1</v>
      </c>
      <c r="E14" s="236" t="s">
        <v>106</v>
      </c>
      <c r="F14" s="236" t="s">
        <v>397</v>
      </c>
      <c r="G14" s="237" t="s">
        <v>105</v>
      </c>
      <c r="H14" s="238" t="s">
        <v>260</v>
      </c>
      <c r="I14" s="238" t="s">
        <v>575</v>
      </c>
      <c r="J14" s="239">
        <v>3672</v>
      </c>
      <c r="K14" s="238" t="s">
        <v>444</v>
      </c>
      <c r="L14" s="238">
        <v>5</v>
      </c>
      <c r="M14" s="238" t="s">
        <v>387</v>
      </c>
      <c r="N14" s="240"/>
    </row>
    <row r="15" spans="1:19">
      <c r="A15" s="394"/>
      <c r="B15" s="234" t="s">
        <v>76</v>
      </c>
      <c r="C15" s="235">
        <v>62</v>
      </c>
      <c r="D15" s="235">
        <v>3</v>
      </c>
      <c r="E15" s="236" t="s">
        <v>106</v>
      </c>
      <c r="F15" s="236" t="s">
        <v>397</v>
      </c>
      <c r="G15" s="237" t="s">
        <v>105</v>
      </c>
      <c r="H15" s="238" t="s">
        <v>266</v>
      </c>
      <c r="I15" s="238" t="s">
        <v>275</v>
      </c>
      <c r="J15" s="239">
        <v>2380</v>
      </c>
      <c r="K15" s="238" t="s">
        <v>444</v>
      </c>
      <c r="L15" s="238">
        <v>5</v>
      </c>
      <c r="M15" s="238" t="s">
        <v>24</v>
      </c>
      <c r="N15" s="240"/>
    </row>
    <row r="16" spans="1:19">
      <c r="A16" s="394"/>
      <c r="B16" s="234" t="s">
        <v>114</v>
      </c>
      <c r="C16" s="235">
        <v>104</v>
      </c>
      <c r="D16" s="235">
        <v>3</v>
      </c>
      <c r="E16" s="236" t="s">
        <v>106</v>
      </c>
      <c r="F16" s="236" t="s">
        <v>397</v>
      </c>
      <c r="G16" s="237" t="s">
        <v>105</v>
      </c>
      <c r="H16" s="238" t="s">
        <v>289</v>
      </c>
      <c r="I16" s="238" t="s">
        <v>374</v>
      </c>
      <c r="J16" s="239">
        <v>3705</v>
      </c>
      <c r="K16" s="238" t="s">
        <v>153</v>
      </c>
      <c r="L16" s="238">
        <v>11</v>
      </c>
      <c r="M16" s="238" t="s">
        <v>38</v>
      </c>
      <c r="N16" s="240"/>
    </row>
    <row r="17" spans="1:15">
      <c r="A17" s="394"/>
      <c r="B17" s="234" t="s">
        <v>78</v>
      </c>
      <c r="C17" s="235">
        <v>28</v>
      </c>
      <c r="D17" s="235">
        <v>3</v>
      </c>
      <c r="E17" s="236" t="s">
        <v>106</v>
      </c>
      <c r="F17" s="236" t="s">
        <v>397</v>
      </c>
      <c r="G17" s="237" t="s">
        <v>105</v>
      </c>
      <c r="H17" s="238" t="s">
        <v>308</v>
      </c>
      <c r="I17" s="238" t="s">
        <v>307</v>
      </c>
      <c r="J17" s="239">
        <v>967</v>
      </c>
      <c r="K17" s="238" t="s">
        <v>444</v>
      </c>
      <c r="L17" s="238"/>
      <c r="M17" s="238" t="s">
        <v>329</v>
      </c>
      <c r="N17" s="240"/>
    </row>
    <row r="18" spans="1:15">
      <c r="A18" s="394"/>
      <c r="B18" s="234" t="s">
        <v>549</v>
      </c>
      <c r="C18" s="235">
        <v>101</v>
      </c>
      <c r="D18" s="235">
        <v>3</v>
      </c>
      <c r="E18" s="236" t="s">
        <v>543</v>
      </c>
      <c r="F18" s="236" t="s">
        <v>397</v>
      </c>
      <c r="G18" s="237" t="s">
        <v>105</v>
      </c>
      <c r="H18" s="238" t="s">
        <v>558</v>
      </c>
      <c r="I18" s="238" t="s">
        <v>551</v>
      </c>
      <c r="J18" s="239">
        <v>1538.52</v>
      </c>
      <c r="K18" s="238" t="s">
        <v>552</v>
      </c>
      <c r="L18" s="238"/>
      <c r="M18" s="238" t="s">
        <v>553</v>
      </c>
      <c r="N18" s="240"/>
    </row>
    <row r="19" spans="1:15">
      <c r="A19" s="394"/>
      <c r="B19" s="234" t="s">
        <v>408</v>
      </c>
      <c r="C19" s="235">
        <v>96</v>
      </c>
      <c r="D19" s="235">
        <v>1</v>
      </c>
      <c r="E19" s="236" t="s">
        <v>106</v>
      </c>
      <c r="F19" s="236" t="s">
        <v>397</v>
      </c>
      <c r="G19" s="237" t="s">
        <v>105</v>
      </c>
      <c r="H19" s="238" t="s">
        <v>249</v>
      </c>
      <c r="I19" s="238" t="s">
        <v>473</v>
      </c>
      <c r="J19" s="239">
        <v>2344</v>
      </c>
      <c r="K19" s="238" t="s">
        <v>444</v>
      </c>
      <c r="L19" s="238">
        <v>4</v>
      </c>
      <c r="M19" s="238" t="s">
        <v>380</v>
      </c>
      <c r="N19" s="240"/>
    </row>
    <row r="20" spans="1:15">
      <c r="A20" s="394"/>
      <c r="B20" s="234" t="s">
        <v>152</v>
      </c>
      <c r="C20" s="235">
        <v>66</v>
      </c>
      <c r="D20" s="235">
        <v>2</v>
      </c>
      <c r="E20" s="236" t="s">
        <v>59</v>
      </c>
      <c r="F20" s="250" t="s">
        <v>406</v>
      </c>
      <c r="G20" s="237" t="s">
        <v>466</v>
      </c>
      <c r="H20" s="238" t="s">
        <v>253</v>
      </c>
      <c r="I20" s="238" t="s">
        <v>584</v>
      </c>
      <c r="J20" s="239">
        <v>1798</v>
      </c>
      <c r="K20" s="238" t="s">
        <v>444</v>
      </c>
      <c r="L20" s="238"/>
      <c r="M20" s="238"/>
      <c r="N20" s="240"/>
    </row>
    <row r="21" spans="1:15">
      <c r="A21" s="394"/>
      <c r="B21" s="234" t="s">
        <v>396</v>
      </c>
      <c r="C21" s="235">
        <v>115</v>
      </c>
      <c r="D21" s="235">
        <v>1</v>
      </c>
      <c r="E21" s="236" t="s">
        <v>106</v>
      </c>
      <c r="F21" s="236" t="s">
        <v>397</v>
      </c>
      <c r="G21" s="237" t="s">
        <v>105</v>
      </c>
      <c r="H21" s="238" t="s">
        <v>252</v>
      </c>
      <c r="I21" s="238" t="s">
        <v>585</v>
      </c>
      <c r="J21" s="239">
        <v>3077</v>
      </c>
      <c r="K21" s="238" t="s">
        <v>444</v>
      </c>
      <c r="L21" s="238"/>
      <c r="M21" s="238" t="s">
        <v>380</v>
      </c>
      <c r="N21" s="240"/>
      <c r="O21" s="201"/>
    </row>
    <row r="22" spans="1:15">
      <c r="A22" s="394"/>
      <c r="B22" s="234" t="s">
        <v>412</v>
      </c>
      <c r="C22" s="235">
        <v>67</v>
      </c>
      <c r="D22" s="235">
        <v>1</v>
      </c>
      <c r="E22" s="236" t="s">
        <v>106</v>
      </c>
      <c r="F22" s="236" t="s">
        <v>397</v>
      </c>
      <c r="G22" s="237" t="s">
        <v>105</v>
      </c>
      <c r="H22" s="238" t="s">
        <v>220</v>
      </c>
      <c r="I22" s="238" t="s">
        <v>474</v>
      </c>
      <c r="J22" s="239">
        <v>1921</v>
      </c>
      <c r="K22" s="238" t="s">
        <v>444</v>
      </c>
      <c r="L22" s="238">
        <v>5</v>
      </c>
      <c r="M22" s="238" t="s">
        <v>373</v>
      </c>
      <c r="N22" s="240" t="s">
        <v>447</v>
      </c>
    </row>
    <row r="23" spans="1:15">
      <c r="A23" s="394"/>
      <c r="B23" s="120" t="s">
        <v>230</v>
      </c>
      <c r="C23" s="121">
        <v>71</v>
      </c>
      <c r="D23" s="122">
        <v>2</v>
      </c>
      <c r="E23" s="123" t="s">
        <v>497</v>
      </c>
      <c r="F23" s="123" t="s">
        <v>397</v>
      </c>
      <c r="G23" s="124" t="s">
        <v>498</v>
      </c>
      <c r="H23" s="125" t="s">
        <v>284</v>
      </c>
      <c r="I23" s="125" t="s">
        <v>259</v>
      </c>
      <c r="J23" s="126">
        <v>3184</v>
      </c>
      <c r="K23" s="125" t="s">
        <v>444</v>
      </c>
      <c r="L23" s="125">
        <v>9</v>
      </c>
      <c r="M23" s="125" t="s">
        <v>659</v>
      </c>
      <c r="N23" s="127"/>
    </row>
    <row r="24" spans="1:15">
      <c r="A24" s="394"/>
      <c r="B24" s="241" t="s">
        <v>395</v>
      </c>
      <c r="C24" s="200">
        <v>63</v>
      </c>
      <c r="D24" s="200">
        <v>3</v>
      </c>
      <c r="E24" s="242" t="s">
        <v>497</v>
      </c>
      <c r="F24" s="242" t="s">
        <v>397</v>
      </c>
      <c r="G24" s="243" t="s">
        <v>498</v>
      </c>
      <c r="H24" s="244" t="s">
        <v>249</v>
      </c>
      <c r="I24" s="244" t="s">
        <v>456</v>
      </c>
      <c r="J24" s="245">
        <v>2111</v>
      </c>
      <c r="K24" s="244" t="s">
        <v>444</v>
      </c>
      <c r="L24" s="244"/>
      <c r="M24" s="244" t="s">
        <v>509</v>
      </c>
      <c r="N24" s="246" t="s">
        <v>513</v>
      </c>
    </row>
    <row r="25" spans="1:15">
      <c r="A25" s="394"/>
      <c r="B25" s="234" t="s">
        <v>94</v>
      </c>
      <c r="C25" s="235">
        <v>92</v>
      </c>
      <c r="D25" s="235">
        <v>3</v>
      </c>
      <c r="E25" s="236" t="s">
        <v>106</v>
      </c>
      <c r="F25" s="236" t="s">
        <v>397</v>
      </c>
      <c r="G25" s="237" t="s">
        <v>105</v>
      </c>
      <c r="H25" s="238" t="s">
        <v>272</v>
      </c>
      <c r="I25" s="238" t="s">
        <v>261</v>
      </c>
      <c r="J25" s="239">
        <v>2814</v>
      </c>
      <c r="K25" s="238" t="s">
        <v>153</v>
      </c>
      <c r="L25" s="238">
        <v>12</v>
      </c>
      <c r="M25" s="238" t="s">
        <v>390</v>
      </c>
      <c r="N25" s="240"/>
    </row>
    <row r="26" spans="1:15">
      <c r="A26" s="394"/>
      <c r="B26" s="234" t="s">
        <v>104</v>
      </c>
      <c r="C26" s="235">
        <v>85</v>
      </c>
      <c r="D26" s="235">
        <v>3</v>
      </c>
      <c r="E26" s="236" t="s">
        <v>59</v>
      </c>
      <c r="F26" s="236" t="s">
        <v>397</v>
      </c>
      <c r="G26" s="237" t="s">
        <v>464</v>
      </c>
      <c r="H26" s="238" t="s">
        <v>279</v>
      </c>
      <c r="I26" s="238" t="s">
        <v>593</v>
      </c>
      <c r="J26" s="239">
        <v>2702</v>
      </c>
      <c r="K26" s="238" t="s">
        <v>505</v>
      </c>
      <c r="L26" s="238"/>
      <c r="M26" s="238"/>
      <c r="N26" s="240"/>
    </row>
    <row r="27" spans="1:15">
      <c r="A27" s="394"/>
      <c r="B27" s="234" t="s">
        <v>69</v>
      </c>
      <c r="C27" s="235">
        <v>144</v>
      </c>
      <c r="D27" s="235">
        <v>3</v>
      </c>
      <c r="E27" s="236" t="s">
        <v>59</v>
      </c>
      <c r="F27" s="250" t="s">
        <v>406</v>
      </c>
      <c r="G27" s="237" t="s">
        <v>464</v>
      </c>
      <c r="H27" s="238" t="s">
        <v>257</v>
      </c>
      <c r="I27" s="238" t="s">
        <v>461</v>
      </c>
      <c r="J27" s="239">
        <v>4978</v>
      </c>
      <c r="K27" s="238" t="s">
        <v>444</v>
      </c>
      <c r="L27" s="238"/>
      <c r="M27" s="238"/>
      <c r="N27" s="240"/>
    </row>
    <row r="28" spans="1:15">
      <c r="A28" s="394"/>
      <c r="B28" s="234" t="s">
        <v>86</v>
      </c>
      <c r="C28" s="235">
        <v>198</v>
      </c>
      <c r="D28" s="235">
        <v>3</v>
      </c>
      <c r="E28" s="236" t="s">
        <v>106</v>
      </c>
      <c r="F28" s="236" t="s">
        <v>397</v>
      </c>
      <c r="G28" s="237" t="s">
        <v>105</v>
      </c>
      <c r="H28" s="238" t="s">
        <v>283</v>
      </c>
      <c r="I28" s="238" t="s">
        <v>479</v>
      </c>
      <c r="J28" s="239">
        <v>4243</v>
      </c>
      <c r="K28" s="238" t="s">
        <v>444</v>
      </c>
      <c r="L28" s="238"/>
      <c r="M28" s="238" t="s">
        <v>385</v>
      </c>
      <c r="N28" s="240"/>
    </row>
    <row r="29" spans="1:15">
      <c r="A29" s="394"/>
      <c r="B29" s="234" t="s">
        <v>56</v>
      </c>
      <c r="C29" s="235">
        <v>37</v>
      </c>
      <c r="D29" s="235">
        <v>3</v>
      </c>
      <c r="E29" s="236" t="s">
        <v>59</v>
      </c>
      <c r="F29" s="250" t="s">
        <v>410</v>
      </c>
      <c r="G29" s="237" t="s">
        <v>105</v>
      </c>
      <c r="H29" s="238" t="s">
        <v>278</v>
      </c>
      <c r="I29" s="238" t="s">
        <v>472</v>
      </c>
      <c r="J29" s="239">
        <v>1021</v>
      </c>
      <c r="K29" s="238" t="s">
        <v>444</v>
      </c>
      <c r="L29" s="238"/>
      <c r="M29" s="238"/>
      <c r="N29" s="240"/>
    </row>
    <row r="30" spans="1:15">
      <c r="A30" s="394"/>
      <c r="B30" s="234" t="s">
        <v>496</v>
      </c>
      <c r="C30" s="235">
        <v>50</v>
      </c>
      <c r="D30" s="235">
        <v>3</v>
      </c>
      <c r="E30" s="236" t="s">
        <v>497</v>
      </c>
      <c r="F30" s="236" t="s">
        <v>397</v>
      </c>
      <c r="G30" s="237" t="s">
        <v>498</v>
      </c>
      <c r="H30" s="238" t="s">
        <v>502</v>
      </c>
      <c r="I30" s="238" t="s">
        <v>504</v>
      </c>
      <c r="J30" s="239">
        <v>1596.6</v>
      </c>
      <c r="K30" s="238" t="s">
        <v>505</v>
      </c>
      <c r="L30" s="238">
        <v>7</v>
      </c>
      <c r="M30" s="238" t="s">
        <v>507</v>
      </c>
      <c r="N30" s="240" t="s">
        <v>499</v>
      </c>
    </row>
    <row r="31" spans="1:15">
      <c r="A31" s="394"/>
      <c r="B31" s="193" t="s">
        <v>91</v>
      </c>
      <c r="C31" s="249">
        <v>79</v>
      </c>
      <c r="D31" s="194">
        <v>3</v>
      </c>
      <c r="E31" s="195">
        <v>1</v>
      </c>
      <c r="F31" s="195" t="s">
        <v>397</v>
      </c>
      <c r="G31" s="196" t="s">
        <v>386</v>
      </c>
      <c r="H31" s="197" t="s">
        <v>300</v>
      </c>
      <c r="I31" s="197" t="s">
        <v>457</v>
      </c>
      <c r="J31" s="198">
        <v>683</v>
      </c>
      <c r="K31" s="197" t="s">
        <v>187</v>
      </c>
      <c r="L31" s="197">
        <v>10</v>
      </c>
      <c r="M31" s="197" t="s">
        <v>653</v>
      </c>
      <c r="N31" s="199"/>
    </row>
    <row r="32" spans="1:15">
      <c r="A32" s="394"/>
      <c r="B32" s="234" t="s">
        <v>110</v>
      </c>
      <c r="C32" s="235">
        <v>111</v>
      </c>
      <c r="D32" s="235">
        <v>1</v>
      </c>
      <c r="E32" s="236" t="s">
        <v>106</v>
      </c>
      <c r="F32" s="236" t="s">
        <v>397</v>
      </c>
      <c r="G32" s="237" t="s">
        <v>105</v>
      </c>
      <c r="H32" s="238" t="s">
        <v>277</v>
      </c>
      <c r="I32" s="238" t="s">
        <v>481</v>
      </c>
      <c r="J32" s="239">
        <v>3093</v>
      </c>
      <c r="K32" s="238" t="s">
        <v>444</v>
      </c>
      <c r="L32" s="238">
        <v>7</v>
      </c>
      <c r="M32" s="238" t="s">
        <v>367</v>
      </c>
      <c r="N32" s="240"/>
    </row>
    <row r="33" spans="1:15">
      <c r="A33" s="394"/>
      <c r="B33" s="234" t="s">
        <v>87</v>
      </c>
      <c r="C33" s="235">
        <v>47</v>
      </c>
      <c r="D33" s="235">
        <v>3</v>
      </c>
      <c r="E33" s="236" t="s">
        <v>106</v>
      </c>
      <c r="F33" s="236" t="s">
        <v>397</v>
      </c>
      <c r="G33" s="237" t="s">
        <v>105</v>
      </c>
      <c r="H33" s="238" t="s">
        <v>268</v>
      </c>
      <c r="I33" s="238" t="s">
        <v>297</v>
      </c>
      <c r="J33" s="239">
        <v>1599</v>
      </c>
      <c r="K33" s="238" t="s">
        <v>444</v>
      </c>
      <c r="L33" s="238">
        <v>7</v>
      </c>
      <c r="M33" s="238" t="s">
        <v>37</v>
      </c>
      <c r="N33" s="240"/>
    </row>
    <row r="34" spans="1:15">
      <c r="A34" s="394"/>
      <c r="B34" s="234" t="s">
        <v>65</v>
      </c>
      <c r="C34" s="235">
        <v>142</v>
      </c>
      <c r="D34" s="235">
        <v>1</v>
      </c>
      <c r="E34" s="236" t="s">
        <v>106</v>
      </c>
      <c r="F34" s="236" t="s">
        <v>397</v>
      </c>
      <c r="G34" s="237" t="s">
        <v>105</v>
      </c>
      <c r="H34" s="238" t="s">
        <v>269</v>
      </c>
      <c r="I34" s="238" t="s">
        <v>604</v>
      </c>
      <c r="J34" s="239">
        <v>3808</v>
      </c>
      <c r="K34" s="238" t="s">
        <v>444</v>
      </c>
      <c r="L34" s="238"/>
      <c r="M34" s="238" t="s">
        <v>385</v>
      </c>
      <c r="N34" s="240"/>
    </row>
    <row r="35" spans="1:15">
      <c r="A35" s="394"/>
      <c r="B35" s="193" t="s">
        <v>77</v>
      </c>
      <c r="C35" s="249">
        <v>116</v>
      </c>
      <c r="D35" s="194">
        <v>2</v>
      </c>
      <c r="E35" s="195" t="s">
        <v>497</v>
      </c>
      <c r="F35" s="195" t="s">
        <v>397</v>
      </c>
      <c r="G35" s="196" t="s">
        <v>498</v>
      </c>
      <c r="H35" s="197" t="s">
        <v>295</v>
      </c>
      <c r="I35" s="197" t="s">
        <v>180</v>
      </c>
      <c r="J35" s="198">
        <v>3717</v>
      </c>
      <c r="K35" s="197" t="s">
        <v>185</v>
      </c>
      <c r="L35" s="197">
        <v>19</v>
      </c>
      <c r="M35" s="197" t="s">
        <v>652</v>
      </c>
      <c r="N35" s="199"/>
    </row>
    <row r="36" spans="1:15">
      <c r="A36" s="394"/>
      <c r="B36" s="241" t="s">
        <v>53</v>
      </c>
      <c r="C36" s="200">
        <v>175</v>
      </c>
      <c r="D36" s="200">
        <v>3</v>
      </c>
      <c r="E36" s="242" t="s">
        <v>106</v>
      </c>
      <c r="F36" s="242" t="s">
        <v>397</v>
      </c>
      <c r="G36" s="243" t="s">
        <v>105</v>
      </c>
      <c r="H36" s="244" t="s">
        <v>255</v>
      </c>
      <c r="I36" s="244" t="s">
        <v>299</v>
      </c>
      <c r="J36" s="245">
        <v>5154</v>
      </c>
      <c r="K36" s="244" t="s">
        <v>167</v>
      </c>
      <c r="L36" s="244">
        <v>19</v>
      </c>
      <c r="M36" s="244" t="s">
        <v>33</v>
      </c>
      <c r="N36" s="246"/>
    </row>
    <row r="37" spans="1:15">
      <c r="A37" s="394"/>
      <c r="B37" s="234" t="s">
        <v>404</v>
      </c>
      <c r="C37" s="235">
        <v>113</v>
      </c>
      <c r="D37" s="235">
        <v>3</v>
      </c>
      <c r="E37" s="236" t="s">
        <v>59</v>
      </c>
      <c r="F37" s="236" t="s">
        <v>397</v>
      </c>
      <c r="G37" s="237" t="s">
        <v>105</v>
      </c>
      <c r="H37" s="238" t="s">
        <v>248</v>
      </c>
      <c r="I37" s="238" t="s">
        <v>378</v>
      </c>
      <c r="J37" s="239">
        <v>3707</v>
      </c>
      <c r="K37" s="238" t="s">
        <v>194</v>
      </c>
      <c r="L37" s="238"/>
      <c r="M37" s="238"/>
      <c r="N37" s="247" t="s">
        <v>560</v>
      </c>
    </row>
    <row r="38" spans="1:15">
      <c r="A38" s="394"/>
      <c r="B38" s="234" t="s">
        <v>101</v>
      </c>
      <c r="C38" s="235">
        <v>131</v>
      </c>
      <c r="D38" s="235">
        <v>2</v>
      </c>
      <c r="E38" s="236" t="s">
        <v>106</v>
      </c>
      <c r="F38" s="236" t="s">
        <v>397</v>
      </c>
      <c r="G38" s="237" t="s">
        <v>105</v>
      </c>
      <c r="H38" s="238" t="s">
        <v>290</v>
      </c>
      <c r="I38" s="238" t="s">
        <v>173</v>
      </c>
      <c r="J38" s="239">
        <v>3041</v>
      </c>
      <c r="K38" s="238" t="s">
        <v>444</v>
      </c>
      <c r="L38" s="238">
        <v>7</v>
      </c>
      <c r="M38" s="238" t="s">
        <v>385</v>
      </c>
      <c r="N38" s="240"/>
    </row>
    <row r="39" spans="1:15">
      <c r="A39" s="394"/>
      <c r="B39" s="234" t="s">
        <v>526</v>
      </c>
      <c r="C39" s="235">
        <v>51</v>
      </c>
      <c r="D39" s="235">
        <v>2</v>
      </c>
      <c r="E39" s="236" t="s">
        <v>106</v>
      </c>
      <c r="F39" s="236" t="s">
        <v>518</v>
      </c>
      <c r="G39" s="237" t="s">
        <v>498</v>
      </c>
      <c r="H39" s="238" t="s">
        <v>559</v>
      </c>
      <c r="I39" s="238" t="s">
        <v>527</v>
      </c>
      <c r="J39" s="239">
        <v>5347</v>
      </c>
      <c r="K39" s="238" t="s">
        <v>505</v>
      </c>
      <c r="L39" s="238"/>
      <c r="M39" s="238" t="s">
        <v>572</v>
      </c>
      <c r="N39" s="240"/>
    </row>
    <row r="40" spans="1:15">
      <c r="A40" s="394"/>
      <c r="B40" s="234" t="s">
        <v>68</v>
      </c>
      <c r="C40" s="235">
        <v>106</v>
      </c>
      <c r="D40" s="235">
        <v>1</v>
      </c>
      <c r="E40" s="236" t="s">
        <v>106</v>
      </c>
      <c r="F40" s="236" t="s">
        <v>397</v>
      </c>
      <c r="G40" s="237" t="s">
        <v>105</v>
      </c>
      <c r="H40" s="238" t="s">
        <v>249</v>
      </c>
      <c r="I40" s="238" t="s">
        <v>318</v>
      </c>
      <c r="J40" s="239">
        <v>3026</v>
      </c>
      <c r="K40" s="238" t="s">
        <v>444</v>
      </c>
      <c r="L40" s="238">
        <v>8</v>
      </c>
      <c r="M40" s="238" t="s">
        <v>17</v>
      </c>
      <c r="N40" s="240"/>
    </row>
    <row r="41" spans="1:15">
      <c r="A41" s="394"/>
      <c r="B41" s="234" t="s">
        <v>42</v>
      </c>
      <c r="C41" s="235">
        <v>65</v>
      </c>
      <c r="D41" s="235">
        <v>1</v>
      </c>
      <c r="E41" s="236" t="s">
        <v>106</v>
      </c>
      <c r="F41" s="236" t="s">
        <v>397</v>
      </c>
      <c r="G41" s="237" t="s">
        <v>105</v>
      </c>
      <c r="H41" s="238" t="s">
        <v>249</v>
      </c>
      <c r="I41" s="238" t="s">
        <v>475</v>
      </c>
      <c r="J41" s="239">
        <v>1735</v>
      </c>
      <c r="K41" s="238" t="s">
        <v>444</v>
      </c>
      <c r="L41" s="238">
        <v>4</v>
      </c>
      <c r="M41" s="238" t="s">
        <v>380</v>
      </c>
      <c r="N41" s="240"/>
    </row>
    <row r="42" spans="1:15">
      <c r="A42" s="394"/>
      <c r="B42" s="234" t="s">
        <v>66</v>
      </c>
      <c r="C42" s="235">
        <v>36</v>
      </c>
      <c r="D42" s="235">
        <v>3</v>
      </c>
      <c r="E42" s="236" t="s">
        <v>59</v>
      </c>
      <c r="F42" s="236" t="s">
        <v>397</v>
      </c>
      <c r="G42" s="237" t="s">
        <v>105</v>
      </c>
      <c r="H42" s="238" t="s">
        <v>274</v>
      </c>
      <c r="I42" s="238" t="s">
        <v>309</v>
      </c>
      <c r="J42" s="239">
        <v>1238</v>
      </c>
      <c r="K42" s="238" t="s">
        <v>444</v>
      </c>
      <c r="L42" s="238">
        <v>1</v>
      </c>
      <c r="M42" s="238" t="s">
        <v>95</v>
      </c>
      <c r="N42" s="240"/>
    </row>
    <row r="43" spans="1:15">
      <c r="A43" s="394"/>
      <c r="B43" s="234" t="s">
        <v>64</v>
      </c>
      <c r="C43" s="235">
        <v>57</v>
      </c>
      <c r="D43" s="235">
        <v>1</v>
      </c>
      <c r="E43" s="236" t="s">
        <v>106</v>
      </c>
      <c r="F43" s="236" t="s">
        <v>397</v>
      </c>
      <c r="G43" s="237" t="s">
        <v>105</v>
      </c>
      <c r="H43" s="238" t="s">
        <v>306</v>
      </c>
      <c r="I43" s="238" t="s">
        <v>483</v>
      </c>
      <c r="J43" s="239">
        <v>1870</v>
      </c>
      <c r="K43" s="238" t="s">
        <v>444</v>
      </c>
      <c r="L43" s="238">
        <v>2</v>
      </c>
      <c r="M43" s="238" t="s">
        <v>17</v>
      </c>
      <c r="N43" s="240"/>
    </row>
    <row r="44" spans="1:15">
      <c r="A44" s="394"/>
      <c r="B44" s="234" t="s">
        <v>58</v>
      </c>
      <c r="C44" s="235">
        <v>172</v>
      </c>
      <c r="D44" s="235">
        <v>3</v>
      </c>
      <c r="E44" s="236" t="s">
        <v>106</v>
      </c>
      <c r="F44" s="236" t="s">
        <v>397</v>
      </c>
      <c r="G44" s="237" t="s">
        <v>105</v>
      </c>
      <c r="H44" s="238" t="s">
        <v>264</v>
      </c>
      <c r="I44" s="238" t="s">
        <v>372</v>
      </c>
      <c r="J44" s="239">
        <v>1501</v>
      </c>
      <c r="K44" s="238" t="s">
        <v>187</v>
      </c>
      <c r="L44" s="238">
        <v>14</v>
      </c>
      <c r="M44" s="238" t="s">
        <v>280</v>
      </c>
      <c r="N44" s="240"/>
    </row>
    <row r="45" spans="1:15">
      <c r="A45" s="394"/>
      <c r="B45" s="234" t="s">
        <v>143</v>
      </c>
      <c r="C45" s="235">
        <v>125</v>
      </c>
      <c r="D45" s="235">
        <v>3</v>
      </c>
      <c r="E45" s="236" t="s">
        <v>106</v>
      </c>
      <c r="F45" s="236" t="s">
        <v>397</v>
      </c>
      <c r="G45" s="237" t="s">
        <v>105</v>
      </c>
      <c r="H45" s="238" t="s">
        <v>256</v>
      </c>
      <c r="I45" s="238" t="s">
        <v>190</v>
      </c>
      <c r="J45" s="239">
        <v>3829</v>
      </c>
      <c r="K45" s="238" t="s">
        <v>203</v>
      </c>
      <c r="L45" s="238">
        <v>20</v>
      </c>
      <c r="M45" s="238" t="s">
        <v>382</v>
      </c>
      <c r="N45" s="240"/>
    </row>
    <row r="46" spans="1:15">
      <c r="A46" s="394"/>
      <c r="B46" s="234" t="s">
        <v>51</v>
      </c>
      <c r="C46" s="235">
        <v>40</v>
      </c>
      <c r="D46" s="235">
        <v>3</v>
      </c>
      <c r="E46" s="236" t="s">
        <v>106</v>
      </c>
      <c r="F46" s="236" t="s">
        <v>397</v>
      </c>
      <c r="G46" s="237" t="s">
        <v>105</v>
      </c>
      <c r="H46" s="238" t="s">
        <v>296</v>
      </c>
      <c r="I46" s="238" t="s">
        <v>198</v>
      </c>
      <c r="J46" s="239">
        <v>1495</v>
      </c>
      <c r="K46" s="238" t="s">
        <v>206</v>
      </c>
      <c r="L46" s="238">
        <v>14</v>
      </c>
      <c r="M46" s="238" t="s">
        <v>34</v>
      </c>
      <c r="N46" s="240"/>
    </row>
    <row r="47" spans="1:15">
      <c r="A47" s="394"/>
      <c r="B47" s="234" t="s">
        <v>71</v>
      </c>
      <c r="C47" s="235">
        <v>160</v>
      </c>
      <c r="D47" s="235">
        <v>3</v>
      </c>
      <c r="E47" s="236" t="s">
        <v>106</v>
      </c>
      <c r="F47" s="236" t="s">
        <v>397</v>
      </c>
      <c r="G47" s="237" t="s">
        <v>105</v>
      </c>
      <c r="H47" s="238" t="s">
        <v>291</v>
      </c>
      <c r="I47" s="238" t="s">
        <v>286</v>
      </c>
      <c r="J47" s="239">
        <v>5788</v>
      </c>
      <c r="K47" s="238" t="s">
        <v>194</v>
      </c>
      <c r="L47" s="238">
        <v>12</v>
      </c>
      <c r="M47" s="238" t="s">
        <v>26</v>
      </c>
      <c r="N47" s="240"/>
    </row>
    <row r="48" spans="1:15">
      <c r="A48" s="394"/>
      <c r="B48" s="234" t="s">
        <v>80</v>
      </c>
      <c r="C48" s="235">
        <v>96</v>
      </c>
      <c r="D48" s="235">
        <v>1</v>
      </c>
      <c r="E48" s="236" t="s">
        <v>106</v>
      </c>
      <c r="F48" s="236" t="s">
        <v>397</v>
      </c>
      <c r="G48" s="237" t="s">
        <v>105</v>
      </c>
      <c r="H48" s="238" t="s">
        <v>271</v>
      </c>
      <c r="I48" s="238" t="s">
        <v>478</v>
      </c>
      <c r="J48" s="239">
        <v>565</v>
      </c>
      <c r="K48" s="238" t="s">
        <v>444</v>
      </c>
      <c r="L48" s="238">
        <v>1</v>
      </c>
      <c r="M48" s="238" t="s">
        <v>373</v>
      </c>
      <c r="N48" s="240" t="s">
        <v>447</v>
      </c>
      <c r="O48" s="202" t="s">
        <v>515</v>
      </c>
    </row>
    <row r="49" spans="1:14">
      <c r="A49" s="394"/>
      <c r="B49" s="234" t="s">
        <v>83</v>
      </c>
      <c r="C49" s="235">
        <v>144</v>
      </c>
      <c r="D49" s="235">
        <v>3</v>
      </c>
      <c r="E49" s="236" t="s">
        <v>59</v>
      </c>
      <c r="F49" s="236" t="s">
        <v>518</v>
      </c>
      <c r="G49" s="237" t="s">
        <v>465</v>
      </c>
      <c r="H49" s="238" t="s">
        <v>258</v>
      </c>
      <c r="I49" s="238" t="s">
        <v>471</v>
      </c>
      <c r="J49" s="239">
        <v>4095</v>
      </c>
      <c r="K49" s="238" t="s">
        <v>167</v>
      </c>
      <c r="L49" s="238">
        <v>12</v>
      </c>
      <c r="M49" s="238"/>
      <c r="N49" s="240"/>
    </row>
    <row r="50" spans="1:14">
      <c r="A50" s="394"/>
      <c r="B50" s="234" t="s">
        <v>495</v>
      </c>
      <c r="C50" s="235">
        <v>47</v>
      </c>
      <c r="D50" s="235">
        <v>3</v>
      </c>
      <c r="E50" s="236" t="s">
        <v>497</v>
      </c>
      <c r="F50" s="236" t="s">
        <v>397</v>
      </c>
      <c r="G50" s="237" t="s">
        <v>498</v>
      </c>
      <c r="H50" s="238" t="s">
        <v>501</v>
      </c>
      <c r="I50" s="238" t="s">
        <v>503</v>
      </c>
      <c r="J50" s="239">
        <v>1330.1</v>
      </c>
      <c r="K50" s="238" t="s">
        <v>505</v>
      </c>
      <c r="L50" s="238">
        <v>5</v>
      </c>
      <c r="M50" s="238" t="s">
        <v>506</v>
      </c>
      <c r="N50" s="240" t="s">
        <v>499</v>
      </c>
    </row>
    <row r="51" spans="1:14">
      <c r="A51" s="394"/>
      <c r="B51" s="234" t="s">
        <v>73</v>
      </c>
      <c r="C51" s="235">
        <v>69</v>
      </c>
      <c r="D51" s="235">
        <v>3</v>
      </c>
      <c r="E51" s="236" t="s">
        <v>106</v>
      </c>
      <c r="F51" s="236" t="s">
        <v>397</v>
      </c>
      <c r="G51" s="237" t="s">
        <v>105</v>
      </c>
      <c r="H51" s="238" t="s">
        <v>267</v>
      </c>
      <c r="I51" s="238" t="s">
        <v>175</v>
      </c>
      <c r="J51" s="239">
        <v>1852</v>
      </c>
      <c r="K51" s="238" t="s">
        <v>444</v>
      </c>
      <c r="L51" s="238"/>
      <c r="M51" s="238" t="s">
        <v>385</v>
      </c>
      <c r="N51" s="240"/>
    </row>
    <row r="52" spans="1:14">
      <c r="A52" s="394"/>
      <c r="B52" s="234" t="s">
        <v>62</v>
      </c>
      <c r="C52" s="235">
        <v>143</v>
      </c>
      <c r="D52" s="235">
        <v>3</v>
      </c>
      <c r="E52" s="236" t="s">
        <v>106</v>
      </c>
      <c r="F52" s="236" t="s">
        <v>397</v>
      </c>
      <c r="G52" s="237" t="s">
        <v>105</v>
      </c>
      <c r="H52" s="238" t="s">
        <v>292</v>
      </c>
      <c r="I52" s="238" t="s">
        <v>310</v>
      </c>
      <c r="J52" s="239">
        <v>4581</v>
      </c>
      <c r="K52" s="238" t="s">
        <v>194</v>
      </c>
      <c r="L52" s="238">
        <v>16</v>
      </c>
      <c r="M52" s="238" t="s">
        <v>38</v>
      </c>
      <c r="N52" s="240"/>
    </row>
    <row r="53" spans="1:14">
      <c r="A53" s="394"/>
      <c r="B53" s="193" t="s">
        <v>98</v>
      </c>
      <c r="C53" s="249">
        <v>48</v>
      </c>
      <c r="D53" s="194">
        <v>3</v>
      </c>
      <c r="E53" s="195">
        <v>1</v>
      </c>
      <c r="F53" s="195" t="s">
        <v>397</v>
      </c>
      <c r="G53" s="196" t="s">
        <v>386</v>
      </c>
      <c r="H53" s="197" t="s">
        <v>270</v>
      </c>
      <c r="I53" s="197" t="s">
        <v>458</v>
      </c>
      <c r="J53" s="198">
        <v>262</v>
      </c>
      <c r="K53" s="197" t="s">
        <v>205</v>
      </c>
      <c r="L53" s="197">
        <v>4</v>
      </c>
      <c r="M53" s="197" t="s">
        <v>653</v>
      </c>
      <c r="N53" s="199"/>
    </row>
    <row r="54" spans="1:14">
      <c r="A54" s="394"/>
      <c r="B54" s="120" t="s">
        <v>72</v>
      </c>
      <c r="C54" s="121">
        <v>82</v>
      </c>
      <c r="D54" s="122">
        <v>1</v>
      </c>
      <c r="E54" s="123">
        <v>2</v>
      </c>
      <c r="F54" s="123" t="s">
        <v>397</v>
      </c>
      <c r="G54" s="124" t="s">
        <v>358</v>
      </c>
      <c r="H54" s="125" t="s">
        <v>314</v>
      </c>
      <c r="I54" s="125" t="s">
        <v>455</v>
      </c>
      <c r="J54" s="126">
        <v>849</v>
      </c>
      <c r="K54" s="125" t="s">
        <v>187</v>
      </c>
      <c r="L54" s="125"/>
      <c r="M54" s="125" t="s">
        <v>662</v>
      </c>
      <c r="N54" s="127"/>
    </row>
    <row r="55" spans="1:14">
      <c r="A55" s="394"/>
      <c r="B55" s="234" t="s">
        <v>407</v>
      </c>
      <c r="C55" s="235">
        <v>171</v>
      </c>
      <c r="D55" s="235">
        <v>3</v>
      </c>
      <c r="E55" s="236" t="s">
        <v>59</v>
      </c>
      <c r="F55" s="236" t="s">
        <v>397</v>
      </c>
      <c r="G55" s="237" t="s">
        <v>105</v>
      </c>
      <c r="H55" s="238" t="s">
        <v>294</v>
      </c>
      <c r="I55" s="238" t="s">
        <v>370</v>
      </c>
      <c r="J55" s="239">
        <v>5588</v>
      </c>
      <c r="K55" s="238" t="s">
        <v>194</v>
      </c>
      <c r="L55" s="238">
        <v>31</v>
      </c>
      <c r="M55" s="238" t="s">
        <v>391</v>
      </c>
      <c r="N55" s="240"/>
    </row>
    <row r="56" spans="1:14">
      <c r="A56" s="394"/>
      <c r="B56" s="234" t="s">
        <v>658</v>
      </c>
      <c r="C56" s="235">
        <v>65</v>
      </c>
      <c r="D56" s="235">
        <v>3</v>
      </c>
      <c r="E56" s="236" t="s">
        <v>497</v>
      </c>
      <c r="F56" s="236" t="s">
        <v>397</v>
      </c>
      <c r="G56" s="237" t="s">
        <v>498</v>
      </c>
      <c r="H56" s="238" t="s">
        <v>663</v>
      </c>
      <c r="I56" s="238"/>
      <c r="J56" s="239"/>
      <c r="K56" s="238"/>
      <c r="L56" s="238"/>
      <c r="M56" s="238"/>
      <c r="N56" s="240"/>
    </row>
    <row r="57" spans="1:14">
      <c r="A57" s="394"/>
      <c r="B57" s="234" t="s">
        <v>522</v>
      </c>
      <c r="C57" s="235">
        <v>82</v>
      </c>
      <c r="D57" s="235">
        <v>3</v>
      </c>
      <c r="E57" s="236" t="s">
        <v>497</v>
      </c>
      <c r="F57" s="236" t="s">
        <v>518</v>
      </c>
      <c r="G57" s="237" t="s">
        <v>498</v>
      </c>
      <c r="H57" s="238" t="s">
        <v>523</v>
      </c>
      <c r="I57" s="238" t="s">
        <v>524</v>
      </c>
      <c r="J57" s="239"/>
      <c r="K57" s="238" t="s">
        <v>525</v>
      </c>
      <c r="L57" s="238"/>
      <c r="M57" s="238" t="s">
        <v>520</v>
      </c>
      <c r="N57" s="240" t="s">
        <v>521</v>
      </c>
    </row>
    <row r="58" spans="1:14">
      <c r="A58" s="394"/>
      <c r="B58" s="234" t="s">
        <v>84</v>
      </c>
      <c r="C58" s="235">
        <v>982</v>
      </c>
      <c r="D58" s="235">
        <v>3</v>
      </c>
      <c r="E58" s="236" t="s">
        <v>106</v>
      </c>
      <c r="F58" s="236" t="s">
        <v>397</v>
      </c>
      <c r="G58" s="237" t="s">
        <v>105</v>
      </c>
      <c r="H58" s="238" t="s">
        <v>293</v>
      </c>
      <c r="I58" s="238" t="s">
        <v>459</v>
      </c>
      <c r="J58" s="239">
        <v>34670</v>
      </c>
      <c r="K58" s="238" t="s">
        <v>194</v>
      </c>
      <c r="L58" s="238">
        <v>68</v>
      </c>
      <c r="M58" s="238" t="s">
        <v>385</v>
      </c>
      <c r="N58" s="240"/>
    </row>
    <row r="59" spans="1:14">
      <c r="A59" s="395"/>
      <c r="B59" s="234" t="s">
        <v>46</v>
      </c>
      <c r="C59" s="235">
        <v>216</v>
      </c>
      <c r="D59" s="235">
        <v>3</v>
      </c>
      <c r="E59" s="236" t="s">
        <v>106</v>
      </c>
      <c r="F59" s="236" t="s">
        <v>397</v>
      </c>
      <c r="G59" s="237" t="s">
        <v>105</v>
      </c>
      <c r="H59" s="238" t="s">
        <v>288</v>
      </c>
      <c r="I59" s="238" t="s">
        <v>304</v>
      </c>
      <c r="J59" s="239">
        <v>5656</v>
      </c>
      <c r="K59" s="238" t="s">
        <v>187</v>
      </c>
      <c r="L59" s="238">
        <v>23</v>
      </c>
      <c r="M59" s="238" t="s">
        <v>371</v>
      </c>
      <c r="N59" s="240"/>
    </row>
    <row r="60" spans="1:14" ht="16.5" customHeight="1">
      <c r="A60" s="389" t="s">
        <v>413</v>
      </c>
      <c r="B60" s="145" t="s">
        <v>350</v>
      </c>
      <c r="C60" s="135">
        <f>SUM(C61:C78)</f>
        <v>4061</v>
      </c>
      <c r="D60" s="135"/>
      <c r="E60" s="136">
        <f>SUM(E61:E76)</f>
        <v>23.4</v>
      </c>
      <c r="F60" s="136"/>
      <c r="G60" s="111"/>
      <c r="H60" s="118"/>
      <c r="I60" s="118"/>
      <c r="J60" s="137"/>
      <c r="K60" s="118"/>
      <c r="L60" s="118"/>
      <c r="M60" s="118"/>
      <c r="N60" s="119"/>
    </row>
    <row r="61" spans="1:14">
      <c r="A61" s="389"/>
      <c r="B61" s="190" t="s">
        <v>567</v>
      </c>
      <c r="C61" s="147">
        <v>413</v>
      </c>
      <c r="D61" s="148" t="s">
        <v>403</v>
      </c>
      <c r="E61" s="149">
        <v>3.2</v>
      </c>
      <c r="F61" s="149" t="s">
        <v>397</v>
      </c>
      <c r="G61" s="150" t="s">
        <v>105</v>
      </c>
      <c r="H61" s="151" t="s">
        <v>298</v>
      </c>
      <c r="I61" s="151" t="s">
        <v>169</v>
      </c>
      <c r="J61" s="152">
        <v>12066</v>
      </c>
      <c r="K61" s="151" t="s">
        <v>444</v>
      </c>
      <c r="L61" s="151"/>
      <c r="M61" s="151"/>
      <c r="N61" s="153"/>
    </row>
    <row r="62" spans="1:14">
      <c r="A62" s="389"/>
      <c r="B62" s="190" t="s">
        <v>50</v>
      </c>
      <c r="C62" s="147">
        <v>510</v>
      </c>
      <c r="D62" s="148" t="s">
        <v>403</v>
      </c>
      <c r="E62" s="149">
        <v>3.2</v>
      </c>
      <c r="F62" s="149" t="s">
        <v>397</v>
      </c>
      <c r="G62" s="150" t="s">
        <v>105</v>
      </c>
      <c r="H62" s="151" t="s">
        <v>313</v>
      </c>
      <c r="I62" s="151" t="s">
        <v>169</v>
      </c>
      <c r="J62" s="152">
        <v>17309</v>
      </c>
      <c r="K62" s="151" t="s">
        <v>444</v>
      </c>
      <c r="L62" s="151"/>
      <c r="M62" s="151" t="s">
        <v>379</v>
      </c>
      <c r="N62" s="153"/>
    </row>
    <row r="63" spans="1:14">
      <c r="A63" s="389"/>
      <c r="B63" s="190" t="s">
        <v>121</v>
      </c>
      <c r="C63" s="147">
        <v>394</v>
      </c>
      <c r="D63" s="148" t="s">
        <v>403</v>
      </c>
      <c r="E63" s="149">
        <v>2</v>
      </c>
      <c r="F63" s="251" t="s">
        <v>439</v>
      </c>
      <c r="G63" s="150" t="s">
        <v>462</v>
      </c>
      <c r="H63" s="151" t="s">
        <v>320</v>
      </c>
      <c r="I63" s="151" t="s">
        <v>169</v>
      </c>
      <c r="J63" s="152">
        <v>15293</v>
      </c>
      <c r="K63" s="151" t="s">
        <v>444</v>
      </c>
      <c r="L63" s="151">
        <v>4</v>
      </c>
      <c r="M63" s="151"/>
      <c r="N63" s="153"/>
    </row>
    <row r="64" spans="1:14">
      <c r="A64" s="389"/>
      <c r="B64" s="146" t="s">
        <v>74</v>
      </c>
      <c r="C64" s="147">
        <v>218</v>
      </c>
      <c r="D64" s="148" t="s">
        <v>403</v>
      </c>
      <c r="E64" s="149">
        <v>1</v>
      </c>
      <c r="F64" s="149" t="s">
        <v>397</v>
      </c>
      <c r="G64" s="150" t="s">
        <v>355</v>
      </c>
      <c r="H64" s="151" t="s">
        <v>303</v>
      </c>
      <c r="I64" s="151" t="s">
        <v>394</v>
      </c>
      <c r="J64" s="152">
        <v>5780</v>
      </c>
      <c r="K64" s="151" t="s">
        <v>196</v>
      </c>
      <c r="L64" s="151"/>
      <c r="M64" s="151" t="s">
        <v>563</v>
      </c>
      <c r="N64" s="153"/>
    </row>
    <row r="65" spans="1:17">
      <c r="A65" s="389"/>
      <c r="B65" s="146" t="s">
        <v>562</v>
      </c>
      <c r="C65" s="147">
        <v>198</v>
      </c>
      <c r="D65" s="148" t="s">
        <v>403</v>
      </c>
      <c r="E65" s="149">
        <v>1</v>
      </c>
      <c r="F65" s="149" t="s">
        <v>397</v>
      </c>
      <c r="G65" s="150" t="s">
        <v>468</v>
      </c>
      <c r="H65" s="151" t="s">
        <v>322</v>
      </c>
      <c r="I65" s="151" t="s">
        <v>189</v>
      </c>
      <c r="J65" s="152">
        <v>6244</v>
      </c>
      <c r="K65" s="151" t="s">
        <v>444</v>
      </c>
      <c r="L65" s="151">
        <v>4</v>
      </c>
      <c r="M65" s="151" t="s">
        <v>563</v>
      </c>
      <c r="N65" s="153"/>
    </row>
    <row r="66" spans="1:17">
      <c r="A66" s="389"/>
      <c r="B66" s="190" t="s">
        <v>100</v>
      </c>
      <c r="C66" s="147">
        <v>197</v>
      </c>
      <c r="D66" s="148" t="s">
        <v>403</v>
      </c>
      <c r="E66" s="149">
        <v>1</v>
      </c>
      <c r="F66" s="149" t="s">
        <v>397</v>
      </c>
      <c r="G66" s="150" t="s">
        <v>383</v>
      </c>
      <c r="H66" s="151" t="s">
        <v>302</v>
      </c>
      <c r="I66" s="151" t="s">
        <v>191</v>
      </c>
      <c r="J66" s="152">
        <v>750</v>
      </c>
      <c r="K66" s="151" t="s">
        <v>319</v>
      </c>
      <c r="L66" s="151">
        <v>6</v>
      </c>
      <c r="M66" s="151"/>
      <c r="N66" s="153"/>
    </row>
    <row r="67" spans="1:17">
      <c r="A67" s="389"/>
      <c r="B67" s="190" t="s">
        <v>107</v>
      </c>
      <c r="C67" s="147">
        <v>182</v>
      </c>
      <c r="D67" s="148" t="s">
        <v>403</v>
      </c>
      <c r="E67" s="149">
        <v>1</v>
      </c>
      <c r="F67" s="149" t="s">
        <v>397</v>
      </c>
      <c r="G67" s="150" t="s">
        <v>386</v>
      </c>
      <c r="H67" s="151" t="s">
        <v>328</v>
      </c>
      <c r="I67" s="151" t="s">
        <v>204</v>
      </c>
      <c r="J67" s="152">
        <v>5486</v>
      </c>
      <c r="K67" s="151" t="s">
        <v>377</v>
      </c>
      <c r="L67" s="151"/>
      <c r="M67" s="151"/>
      <c r="N67" s="153"/>
      <c r="Q67" t="s">
        <v>415</v>
      </c>
    </row>
    <row r="68" spans="1:17">
      <c r="A68" s="389"/>
      <c r="B68" s="146" t="s">
        <v>43</v>
      </c>
      <c r="C68" s="147">
        <v>218</v>
      </c>
      <c r="D68" s="148" t="s">
        <v>403</v>
      </c>
      <c r="E68" s="149">
        <v>1</v>
      </c>
      <c r="F68" s="149" t="s">
        <v>397</v>
      </c>
      <c r="G68" s="150" t="s">
        <v>355</v>
      </c>
      <c r="H68" s="151" t="s">
        <v>338</v>
      </c>
      <c r="I68" s="151" t="s">
        <v>200</v>
      </c>
      <c r="J68" s="152">
        <v>5564</v>
      </c>
      <c r="K68" s="151" t="s">
        <v>164</v>
      </c>
      <c r="L68" s="151"/>
      <c r="M68" s="151" t="s">
        <v>563</v>
      </c>
      <c r="N68" s="153"/>
    </row>
    <row r="69" spans="1:17">
      <c r="A69" s="389"/>
      <c r="B69" s="190" t="s">
        <v>57</v>
      </c>
      <c r="C69" s="147">
        <v>118</v>
      </c>
      <c r="D69" s="148" t="s">
        <v>403</v>
      </c>
      <c r="E69" s="149">
        <v>1</v>
      </c>
      <c r="F69" s="149" t="s">
        <v>397</v>
      </c>
      <c r="G69" s="150" t="s">
        <v>386</v>
      </c>
      <c r="H69" s="151" t="s">
        <v>316</v>
      </c>
      <c r="I69" s="151" t="s">
        <v>321</v>
      </c>
      <c r="J69" s="152">
        <v>4273</v>
      </c>
      <c r="K69" s="151" t="s">
        <v>192</v>
      </c>
      <c r="L69" s="151"/>
      <c r="M69" s="151"/>
      <c r="N69" s="153"/>
    </row>
    <row r="70" spans="1:17">
      <c r="A70" s="389"/>
      <c r="B70" s="146" t="s">
        <v>52</v>
      </c>
      <c r="C70" s="147">
        <v>503</v>
      </c>
      <c r="D70" s="148" t="s">
        <v>403</v>
      </c>
      <c r="E70" s="149">
        <v>3</v>
      </c>
      <c r="F70" s="149" t="s">
        <v>484</v>
      </c>
      <c r="G70" s="150" t="s">
        <v>355</v>
      </c>
      <c r="H70" s="151" t="s">
        <v>306</v>
      </c>
      <c r="I70" s="151" t="s">
        <v>162</v>
      </c>
      <c r="J70" s="152">
        <v>23872</v>
      </c>
      <c r="K70" s="151" t="s">
        <v>164</v>
      </c>
      <c r="L70" s="151"/>
      <c r="M70" s="151" t="s">
        <v>563</v>
      </c>
      <c r="N70" s="153"/>
    </row>
    <row r="71" spans="1:17">
      <c r="A71" s="389"/>
      <c r="B71" s="146" t="s">
        <v>54</v>
      </c>
      <c r="C71" s="147">
        <v>79</v>
      </c>
      <c r="D71" s="148" t="s">
        <v>403</v>
      </c>
      <c r="E71" s="149">
        <v>1</v>
      </c>
      <c r="F71" s="149" t="s">
        <v>397</v>
      </c>
      <c r="G71" s="150" t="s">
        <v>469</v>
      </c>
      <c r="H71" s="151" t="s">
        <v>326</v>
      </c>
      <c r="I71" s="151" t="s">
        <v>166</v>
      </c>
      <c r="J71" s="152">
        <v>1380</v>
      </c>
      <c r="K71" s="151" t="s">
        <v>444</v>
      </c>
      <c r="L71" s="151"/>
      <c r="M71" s="151"/>
      <c r="N71" s="153"/>
    </row>
    <row r="72" spans="1:17">
      <c r="A72" s="389"/>
      <c r="B72" s="146" t="s">
        <v>45</v>
      </c>
      <c r="C72" s="147">
        <v>119</v>
      </c>
      <c r="D72" s="148" t="s">
        <v>403</v>
      </c>
      <c r="E72" s="149">
        <v>1</v>
      </c>
      <c r="F72" s="149" t="s">
        <v>397</v>
      </c>
      <c r="G72" s="150" t="s">
        <v>469</v>
      </c>
      <c r="H72" s="151" t="s">
        <v>330</v>
      </c>
      <c r="I72" s="151" t="s">
        <v>571</v>
      </c>
      <c r="J72" s="152">
        <v>2200</v>
      </c>
      <c r="K72" s="151" t="s">
        <v>444</v>
      </c>
      <c r="L72" s="151"/>
      <c r="M72" s="151"/>
      <c r="N72" s="153"/>
    </row>
    <row r="73" spans="1:17">
      <c r="A73" s="389"/>
      <c r="B73" s="146" t="s">
        <v>82</v>
      </c>
      <c r="C73" s="147">
        <v>239</v>
      </c>
      <c r="D73" s="148" t="s">
        <v>403</v>
      </c>
      <c r="E73" s="149">
        <v>1</v>
      </c>
      <c r="F73" s="149" t="s">
        <v>397</v>
      </c>
      <c r="G73" s="150" t="s">
        <v>355</v>
      </c>
      <c r="H73" s="151" t="s">
        <v>325</v>
      </c>
      <c r="I73" s="151" t="s">
        <v>184</v>
      </c>
      <c r="J73" s="152">
        <v>4761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190" t="s">
        <v>112</v>
      </c>
      <c r="C74" s="147">
        <v>89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295</v>
      </c>
      <c r="I74" s="151" t="s">
        <v>388</v>
      </c>
      <c r="J74" s="152">
        <v>3216</v>
      </c>
      <c r="K74" s="151" t="s">
        <v>333</v>
      </c>
      <c r="L74" s="151"/>
      <c r="M74" s="151"/>
      <c r="N74" s="153"/>
    </row>
    <row r="75" spans="1:17">
      <c r="A75" s="389"/>
      <c r="B75" s="146" t="s">
        <v>63</v>
      </c>
      <c r="C75" s="147">
        <v>232</v>
      </c>
      <c r="D75" s="148" t="s">
        <v>403</v>
      </c>
      <c r="E75" s="149">
        <v>1</v>
      </c>
      <c r="F75" s="149" t="s">
        <v>397</v>
      </c>
      <c r="G75" s="150" t="s">
        <v>470</v>
      </c>
      <c r="H75" s="151" t="s">
        <v>335</v>
      </c>
      <c r="I75" s="151" t="s">
        <v>158</v>
      </c>
      <c r="J75" s="152">
        <v>5734</v>
      </c>
      <c r="K75" s="151" t="s">
        <v>444</v>
      </c>
      <c r="L75" s="151"/>
      <c r="M75" s="151"/>
      <c r="N75" s="153"/>
    </row>
    <row r="76" spans="1:17">
      <c r="A76" s="389"/>
      <c r="B76" s="146" t="s">
        <v>81</v>
      </c>
      <c r="C76" s="147">
        <v>85</v>
      </c>
      <c r="D76" s="148" t="s">
        <v>403</v>
      </c>
      <c r="E76" s="149">
        <v>1</v>
      </c>
      <c r="F76" s="149" t="s">
        <v>397</v>
      </c>
      <c r="G76" s="150" t="s">
        <v>470</v>
      </c>
      <c r="H76" s="151" t="s">
        <v>335</v>
      </c>
      <c r="I76" s="151" t="s">
        <v>158</v>
      </c>
      <c r="J76" s="152">
        <v>2033</v>
      </c>
      <c r="K76" s="151" t="s">
        <v>444</v>
      </c>
      <c r="L76" s="151"/>
      <c r="M76" s="151"/>
      <c r="N76" s="153"/>
    </row>
    <row r="77" spans="1:17">
      <c r="A77" s="389"/>
      <c r="B77" s="146" t="s">
        <v>88</v>
      </c>
      <c r="C77" s="147">
        <v>187</v>
      </c>
      <c r="D77" s="148" t="s">
        <v>403</v>
      </c>
      <c r="E77" s="149" t="s">
        <v>106</v>
      </c>
      <c r="F77" s="149" t="s">
        <v>397</v>
      </c>
      <c r="G77" s="150" t="s">
        <v>369</v>
      </c>
      <c r="H77" s="151" t="s">
        <v>339</v>
      </c>
      <c r="I77" s="151" t="s">
        <v>341</v>
      </c>
      <c r="J77" s="152">
        <v>33017</v>
      </c>
      <c r="K77" s="151" t="s">
        <v>444</v>
      </c>
      <c r="L77" s="151"/>
      <c r="M77" s="151" t="s">
        <v>497</v>
      </c>
      <c r="N77" s="153"/>
    </row>
    <row r="78" spans="1:17" ht="29.25" customHeight="1">
      <c r="A78" s="389"/>
      <c r="B78" s="146" t="s">
        <v>116</v>
      </c>
      <c r="C78" s="147">
        <v>80</v>
      </c>
      <c r="D78" s="148" t="s">
        <v>403</v>
      </c>
      <c r="E78" s="149" t="s">
        <v>106</v>
      </c>
      <c r="F78" s="149" t="s">
        <v>397</v>
      </c>
      <c r="G78" s="150" t="s">
        <v>195</v>
      </c>
      <c r="H78" s="151" t="s">
        <v>284</v>
      </c>
      <c r="I78" s="151" t="s">
        <v>351</v>
      </c>
      <c r="J78" s="152">
        <v>5177</v>
      </c>
      <c r="K78" s="151" t="s">
        <v>444</v>
      </c>
      <c r="L78" s="151"/>
      <c r="M78" s="151" t="s">
        <v>497</v>
      </c>
      <c r="N78" s="154" t="s">
        <v>357</v>
      </c>
    </row>
    <row r="79" spans="1:17" ht="16.5" customHeight="1">
      <c r="A79" s="393" t="s">
        <v>418</v>
      </c>
      <c r="B79" s="155" t="s">
        <v>541</v>
      </c>
      <c r="C79" s="115">
        <f>SUM(C80:C92)</f>
        <v>1083</v>
      </c>
      <c r="D79" s="115"/>
      <c r="E79" s="156">
        <f>SUM(E80:E98)</f>
        <v>32</v>
      </c>
      <c r="F79" s="156"/>
      <c r="G79" s="111"/>
      <c r="H79" s="118"/>
      <c r="I79" s="118"/>
      <c r="J79" s="137"/>
      <c r="K79" s="118"/>
      <c r="L79" s="118"/>
      <c r="M79" s="118"/>
      <c r="N79" s="119"/>
    </row>
    <row r="80" spans="1:17">
      <c r="A80" s="394"/>
      <c r="B80" s="157" t="s">
        <v>115</v>
      </c>
      <c r="C80" s="158">
        <v>56</v>
      </c>
      <c r="D80" s="159">
        <v>1</v>
      </c>
      <c r="E80" s="160">
        <v>1</v>
      </c>
      <c r="F80" s="160"/>
      <c r="G80" s="161" t="s">
        <v>384</v>
      </c>
      <c r="H80" s="162" t="s">
        <v>334</v>
      </c>
      <c r="I80" s="163" t="s">
        <v>35</v>
      </c>
      <c r="J80" s="164"/>
      <c r="K80" s="162"/>
      <c r="L80" s="162"/>
      <c r="M80" s="162"/>
      <c r="N80" s="165" t="s">
        <v>120</v>
      </c>
    </row>
    <row r="81" spans="1:18" ht="22.5">
      <c r="A81" s="394"/>
      <c r="B81" s="157" t="s">
        <v>90</v>
      </c>
      <c r="C81" s="158">
        <v>161</v>
      </c>
      <c r="D81" s="159">
        <v>1</v>
      </c>
      <c r="E81" s="160">
        <v>6</v>
      </c>
      <c r="F81" s="160"/>
      <c r="G81" s="161" t="s">
        <v>384</v>
      </c>
      <c r="H81" s="162" t="s">
        <v>349</v>
      </c>
      <c r="I81" s="163" t="s">
        <v>6</v>
      </c>
      <c r="J81" s="164"/>
      <c r="K81" s="162"/>
      <c r="L81" s="162"/>
      <c r="M81" s="162"/>
      <c r="N81" s="165" t="s">
        <v>120</v>
      </c>
    </row>
    <row r="82" spans="1:18" ht="22.5">
      <c r="A82" s="394"/>
      <c r="B82" s="157" t="s">
        <v>213</v>
      </c>
      <c r="C82" s="158">
        <v>129</v>
      </c>
      <c r="D82" s="159">
        <v>1</v>
      </c>
      <c r="E82" s="160">
        <v>5</v>
      </c>
      <c r="F82" s="160"/>
      <c r="G82" s="161" t="s">
        <v>384</v>
      </c>
      <c r="H82" s="162" t="s">
        <v>334</v>
      </c>
      <c r="I82" s="163" t="s">
        <v>210</v>
      </c>
      <c r="J82" s="164"/>
      <c r="K82" s="162"/>
      <c r="L82" s="162"/>
      <c r="M82" s="162"/>
      <c r="N82" s="165" t="s">
        <v>120</v>
      </c>
    </row>
    <row r="83" spans="1:18">
      <c r="A83" s="394"/>
      <c r="B83" s="157" t="s">
        <v>61</v>
      </c>
      <c r="C83" s="158">
        <v>61</v>
      </c>
      <c r="D83" s="159">
        <v>1</v>
      </c>
      <c r="E83" s="160">
        <v>3</v>
      </c>
      <c r="F83" s="160"/>
      <c r="G83" s="161" t="s">
        <v>485</v>
      </c>
      <c r="H83" s="162" t="s">
        <v>334</v>
      </c>
      <c r="I83" s="163" t="s">
        <v>27</v>
      </c>
      <c r="J83" s="164"/>
      <c r="K83" s="162"/>
      <c r="L83" s="162"/>
      <c r="M83" s="162" t="s">
        <v>511</v>
      </c>
      <c r="N83" s="165" t="s">
        <v>120</v>
      </c>
    </row>
    <row r="84" spans="1:18" ht="22.5">
      <c r="A84" s="394"/>
      <c r="B84" s="157" t="s">
        <v>89</v>
      </c>
      <c r="C84" s="158">
        <v>77</v>
      </c>
      <c r="D84" s="159">
        <v>1</v>
      </c>
      <c r="E84" s="160">
        <v>4</v>
      </c>
      <c r="F84" s="160"/>
      <c r="G84" s="161" t="s">
        <v>384</v>
      </c>
      <c r="H84" s="162" t="s">
        <v>326</v>
      </c>
      <c r="I84" s="163" t="s">
        <v>212</v>
      </c>
      <c r="J84" s="164"/>
      <c r="K84" s="162"/>
      <c r="L84" s="162"/>
      <c r="M84" s="162"/>
      <c r="N84" s="165" t="s">
        <v>120</v>
      </c>
    </row>
    <row r="85" spans="1:18">
      <c r="A85" s="394"/>
      <c r="B85" s="157" t="s">
        <v>144</v>
      </c>
      <c r="C85" s="158">
        <v>16</v>
      </c>
      <c r="D85" s="159">
        <v>1</v>
      </c>
      <c r="E85" s="160">
        <v>1</v>
      </c>
      <c r="F85" s="160"/>
      <c r="G85" s="161" t="s">
        <v>384</v>
      </c>
      <c r="H85" s="162" t="s">
        <v>276</v>
      </c>
      <c r="I85" s="163" t="s">
        <v>317</v>
      </c>
      <c r="J85" s="164"/>
      <c r="K85" s="162"/>
      <c r="L85" s="162"/>
      <c r="M85" s="162"/>
      <c r="N85" s="165" t="s">
        <v>120</v>
      </c>
    </row>
    <row r="86" spans="1:18">
      <c r="A86" s="394"/>
      <c r="B86" s="157" t="s">
        <v>67</v>
      </c>
      <c r="C86" s="158">
        <v>132</v>
      </c>
      <c r="D86" s="159">
        <v>1</v>
      </c>
      <c r="E86" s="160">
        <v>4</v>
      </c>
      <c r="F86" s="160"/>
      <c r="G86" s="161" t="s">
        <v>384</v>
      </c>
      <c r="H86" s="162" t="s">
        <v>292</v>
      </c>
      <c r="I86" s="163" t="s">
        <v>31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90" t="s">
        <v>224</v>
      </c>
      <c r="C87" s="252">
        <v>37</v>
      </c>
      <c r="D87" s="159">
        <v>3</v>
      </c>
      <c r="E87" s="160">
        <v>0</v>
      </c>
      <c r="F87" s="160"/>
      <c r="G87" s="161" t="s">
        <v>117</v>
      </c>
      <c r="H87" s="162" t="s">
        <v>334</v>
      </c>
      <c r="I87" s="163" t="s">
        <v>209</v>
      </c>
      <c r="J87" s="164"/>
      <c r="K87" s="162"/>
      <c r="L87" s="162"/>
      <c r="M87" s="162"/>
      <c r="N87" s="165" t="s">
        <v>486</v>
      </c>
    </row>
    <row r="88" spans="1:18" s="10" customFormat="1" ht="22.5">
      <c r="A88" s="394"/>
      <c r="B88" s="172" t="s">
        <v>226</v>
      </c>
      <c r="C88" s="173">
        <v>83</v>
      </c>
      <c r="D88" s="173">
        <v>1</v>
      </c>
      <c r="E88" s="174">
        <v>4</v>
      </c>
      <c r="F88" s="175"/>
      <c r="G88" s="176" t="s">
        <v>384</v>
      </c>
      <c r="H88" s="177" t="s">
        <v>215</v>
      </c>
      <c r="I88" s="163" t="s">
        <v>9</v>
      </c>
      <c r="J88" s="178"/>
      <c r="K88" s="177"/>
      <c r="L88" s="177"/>
      <c r="M88" s="177"/>
      <c r="N88" s="165" t="s">
        <v>120</v>
      </c>
      <c r="O88"/>
      <c r="P88"/>
      <c r="Q88"/>
      <c r="R88"/>
    </row>
    <row r="89" spans="1:18" s="10" customFormat="1">
      <c r="A89" s="394"/>
      <c r="B89" s="172" t="s">
        <v>142</v>
      </c>
      <c r="C89" s="173">
        <v>103</v>
      </c>
      <c r="D89" s="173">
        <v>1</v>
      </c>
      <c r="E89" s="174">
        <v>4</v>
      </c>
      <c r="F89" s="175"/>
      <c r="G89" s="176" t="s">
        <v>384</v>
      </c>
      <c r="H89" s="177" t="s">
        <v>334</v>
      </c>
      <c r="I89" s="163" t="s">
        <v>18</v>
      </c>
      <c r="J89" s="178"/>
      <c r="K89" s="177"/>
      <c r="L89" s="177"/>
      <c r="M89" s="177"/>
      <c r="N89" s="165" t="s">
        <v>120</v>
      </c>
      <c r="O89"/>
      <c r="P89"/>
      <c r="Q89"/>
      <c r="R89"/>
    </row>
    <row r="90" spans="1:18" s="10" customFormat="1">
      <c r="A90" s="394"/>
      <c r="B90" s="190" t="s">
        <v>177</v>
      </c>
      <c r="C90" s="191">
        <v>60</v>
      </c>
      <c r="D90" s="173">
        <v>1</v>
      </c>
      <c r="E90" s="174">
        <v>0</v>
      </c>
      <c r="F90" s="175"/>
      <c r="G90" s="176" t="s">
        <v>574</v>
      </c>
      <c r="H90" s="177" t="s">
        <v>342</v>
      </c>
      <c r="I90" s="163" t="s">
        <v>344</v>
      </c>
      <c r="J90" s="178"/>
      <c r="K90" s="177"/>
      <c r="L90" s="177"/>
      <c r="M90" s="177"/>
      <c r="N90" s="189" t="s">
        <v>573</v>
      </c>
      <c r="O90"/>
      <c r="P90"/>
      <c r="Q90"/>
      <c r="R90"/>
    </row>
    <row r="91" spans="1:18" s="10" customFormat="1">
      <c r="A91" s="394"/>
      <c r="B91" s="220" t="s">
        <v>417</v>
      </c>
      <c r="C91" s="221">
        <v>94</v>
      </c>
      <c r="D91" s="221">
        <v>3</v>
      </c>
      <c r="E91" s="222">
        <v>0</v>
      </c>
      <c r="F91" s="223"/>
      <c r="G91" s="224" t="s">
        <v>384</v>
      </c>
      <c r="H91" s="225" t="s">
        <v>323</v>
      </c>
      <c r="I91" s="226" t="s">
        <v>340</v>
      </c>
      <c r="J91" s="227"/>
      <c r="K91" s="225"/>
      <c r="L91" s="225"/>
      <c r="M91" s="225"/>
      <c r="N91" s="228" t="s">
        <v>488</v>
      </c>
      <c r="O91"/>
      <c r="P91"/>
      <c r="Q91" s="103" t="e">
        <f>SUM(#REF!,C79,C60,C10,C4)</f>
        <v>#REF!</v>
      </c>
      <c r="R91"/>
    </row>
    <row r="92" spans="1:18" s="10" customFormat="1">
      <c r="A92" s="394"/>
      <c r="B92" s="220" t="s">
        <v>343</v>
      </c>
      <c r="C92" s="221">
        <v>74</v>
      </c>
      <c r="D92" s="221">
        <v>3</v>
      </c>
      <c r="E92" s="222">
        <v>0</v>
      </c>
      <c r="F92" s="223"/>
      <c r="G92" s="224" t="s">
        <v>384</v>
      </c>
      <c r="H92" s="225" t="s">
        <v>352</v>
      </c>
      <c r="I92" s="226" t="s">
        <v>347</v>
      </c>
      <c r="J92" s="227"/>
      <c r="K92" s="225"/>
      <c r="L92" s="225"/>
      <c r="M92" s="225"/>
      <c r="N92" s="228" t="s">
        <v>488</v>
      </c>
      <c r="O92"/>
      <c r="P92"/>
      <c r="Q92" s="103"/>
      <c r="R92"/>
    </row>
    <row r="93" spans="1:18" s="10" customFormat="1">
      <c r="A93" s="394"/>
      <c r="B93" s="215" t="s">
        <v>141</v>
      </c>
      <c r="C93" s="216">
        <v>36</v>
      </c>
      <c r="D93" s="173"/>
      <c r="E93" s="174">
        <v>0</v>
      </c>
      <c r="F93" s="175"/>
      <c r="G93" s="176" t="s">
        <v>384</v>
      </c>
      <c r="H93" s="177" t="s">
        <v>349</v>
      </c>
      <c r="I93" s="163" t="s">
        <v>286</v>
      </c>
      <c r="J93" s="178"/>
      <c r="K93" s="177"/>
      <c r="L93" s="177"/>
      <c r="M93" s="177"/>
      <c r="N93" s="189" t="s">
        <v>487</v>
      </c>
      <c r="O93"/>
      <c r="P93"/>
      <c r="Q93" s="103"/>
      <c r="R93"/>
    </row>
    <row r="94" spans="1:18" s="10" customFormat="1">
      <c r="A94" s="394"/>
      <c r="B94" s="215" t="s">
        <v>111</v>
      </c>
      <c r="C94" s="216">
        <v>21</v>
      </c>
      <c r="D94" s="173"/>
      <c r="E94" s="174">
        <v>0</v>
      </c>
      <c r="F94" s="175"/>
      <c r="G94" s="176" t="s">
        <v>384</v>
      </c>
      <c r="H94" s="177" t="s">
        <v>334</v>
      </c>
      <c r="I94" s="163" t="s">
        <v>39</v>
      </c>
      <c r="J94" s="178"/>
      <c r="K94" s="177"/>
      <c r="L94" s="177"/>
      <c r="M94" s="177"/>
      <c r="N94" s="189" t="s">
        <v>487</v>
      </c>
      <c r="O94"/>
      <c r="P94"/>
      <c r="Q94" s="103"/>
      <c r="R94"/>
    </row>
    <row r="95" spans="1:18" s="10" customFormat="1">
      <c r="A95" s="394"/>
      <c r="B95" s="215" t="s">
        <v>135</v>
      </c>
      <c r="C95" s="216">
        <v>52</v>
      </c>
      <c r="D95" s="173"/>
      <c r="E95" s="174">
        <v>0</v>
      </c>
      <c r="F95" s="175"/>
      <c r="G95" s="176" t="s">
        <v>384</v>
      </c>
      <c r="H95" s="177" t="s">
        <v>326</v>
      </c>
      <c r="I95" s="163" t="s">
        <v>336</v>
      </c>
      <c r="J95" s="178"/>
      <c r="K95" s="177"/>
      <c r="L95" s="177"/>
      <c r="M95" s="177"/>
      <c r="N95" s="189" t="s">
        <v>487</v>
      </c>
      <c r="O95"/>
      <c r="P95"/>
      <c r="Q95" s="103"/>
      <c r="R95"/>
    </row>
    <row r="96" spans="1:18" s="10" customFormat="1">
      <c r="A96" s="394"/>
      <c r="B96" s="215" t="s">
        <v>119</v>
      </c>
      <c r="C96" s="216">
        <v>55</v>
      </c>
      <c r="D96" s="173"/>
      <c r="E96" s="174">
        <v>0</v>
      </c>
      <c r="F96" s="175"/>
      <c r="G96" s="176" t="s">
        <v>384</v>
      </c>
      <c r="H96" s="177" t="s">
        <v>345</v>
      </c>
      <c r="I96" s="163" t="s">
        <v>217</v>
      </c>
      <c r="J96" s="178"/>
      <c r="K96" s="177"/>
      <c r="L96" s="177"/>
      <c r="M96" s="177"/>
      <c r="N96" s="189" t="s">
        <v>487</v>
      </c>
      <c r="O96"/>
      <c r="P96"/>
      <c r="Q96" s="103"/>
      <c r="R96"/>
    </row>
    <row r="97" spans="1:18" s="10" customFormat="1">
      <c r="A97" s="394"/>
      <c r="B97" s="215" t="s">
        <v>70</v>
      </c>
      <c r="C97" s="216">
        <v>125</v>
      </c>
      <c r="D97" s="173"/>
      <c r="E97" s="174">
        <v>0</v>
      </c>
      <c r="F97" s="175"/>
      <c r="G97" s="176" t="s">
        <v>384</v>
      </c>
      <c r="H97" s="177" t="s">
        <v>334</v>
      </c>
      <c r="I97" s="163" t="s">
        <v>36</v>
      </c>
      <c r="J97" s="178"/>
      <c r="K97" s="177"/>
      <c r="L97" s="177"/>
      <c r="M97" s="177"/>
      <c r="N97" s="189" t="s">
        <v>487</v>
      </c>
      <c r="O97"/>
      <c r="P97"/>
      <c r="Q97" s="103"/>
      <c r="R97"/>
    </row>
    <row r="98" spans="1:18" s="10" customFormat="1" ht="17.25" thickBot="1">
      <c r="A98" s="394"/>
      <c r="B98" s="217" t="s">
        <v>193</v>
      </c>
      <c r="C98" s="218">
        <v>61</v>
      </c>
      <c r="D98" s="181"/>
      <c r="E98" s="182">
        <v>0</v>
      </c>
      <c r="F98" s="183"/>
      <c r="G98" s="184" t="s">
        <v>384</v>
      </c>
      <c r="H98" s="185" t="s">
        <v>334</v>
      </c>
      <c r="I98" s="186" t="s">
        <v>19</v>
      </c>
      <c r="J98" s="187"/>
      <c r="K98" s="185"/>
      <c r="L98" s="185"/>
      <c r="M98" s="185"/>
      <c r="N98" s="189" t="s">
        <v>487</v>
      </c>
      <c r="O98"/>
      <c r="P98"/>
      <c r="Q98" s="103"/>
      <c r="R98"/>
    </row>
  </sheetData>
  <mergeCells count="4">
    <mergeCell ref="A1:N1"/>
    <mergeCell ref="A10:A59"/>
    <mergeCell ref="A60:A78"/>
    <mergeCell ref="A79:A98"/>
  </mergeCells>
  <phoneticPr fontId="20" type="noConversion"/>
  <pageMargins left="0.18" right="0.17" top="0.98430556058883667" bottom="0.61" header="0.51180553436279297" footer="0.51180553436279297"/>
  <pageSetup paperSize="9" scale="81" fitToWidth="0" fitToHeight="0" orientation="landscape" r:id="rId1"/>
  <colBreaks count="1" manualBreakCount="1">
    <brk id="14" max="16383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00"/>
  <sheetViews>
    <sheetView view="pageBreakPreview" zoomScaleSheetLayoutView="100" workbookViewId="0">
      <selection sqref="A1:N1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102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28.375" style="6" customWidth="1"/>
    <col min="14" max="14" width="11.125" style="19" bestFit="1" customWidth="1"/>
    <col min="17" max="17" width="9" bestFit="1" customWidth="1"/>
  </cols>
  <sheetData>
    <row r="1" spans="1:19" ht="26.25">
      <c r="A1" s="381" t="s">
        <v>664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650</v>
      </c>
      <c r="C4" s="115">
        <f>SUM(C5:C8)</f>
        <v>666</v>
      </c>
      <c r="D4" s="116"/>
      <c r="E4" s="117">
        <f>SUM(E5:E8)</f>
        <v>6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99</v>
      </c>
      <c r="C6" s="121">
        <v>48</v>
      </c>
      <c r="D6" s="122">
        <v>1</v>
      </c>
      <c r="E6" s="123">
        <v>2</v>
      </c>
      <c r="F6" s="123" t="s">
        <v>397</v>
      </c>
      <c r="G6" s="124" t="s">
        <v>381</v>
      </c>
      <c r="H6" s="125" t="s">
        <v>512</v>
      </c>
      <c r="I6" s="125" t="s">
        <v>285</v>
      </c>
      <c r="J6" s="126">
        <v>1043</v>
      </c>
      <c r="K6" s="125" t="s">
        <v>569</v>
      </c>
      <c r="L6" s="125"/>
      <c r="M6" s="125" t="s">
        <v>570</v>
      </c>
      <c r="N6" s="127"/>
      <c r="R6" t="s">
        <v>440</v>
      </c>
      <c r="S6" t="s">
        <v>30</v>
      </c>
    </row>
    <row r="7" spans="1:19">
      <c r="A7" s="113"/>
      <c r="B7" s="120" t="s">
        <v>214</v>
      </c>
      <c r="C7" s="121">
        <v>55</v>
      </c>
      <c r="D7" s="122">
        <v>2</v>
      </c>
      <c r="E7" s="123">
        <v>1</v>
      </c>
      <c r="F7" s="248" t="s">
        <v>439</v>
      </c>
      <c r="G7" s="124" t="s">
        <v>355</v>
      </c>
      <c r="H7" s="125" t="s">
        <v>276</v>
      </c>
      <c r="I7" s="125" t="s">
        <v>273</v>
      </c>
      <c r="J7" s="126">
        <v>1447</v>
      </c>
      <c r="K7" s="125" t="s">
        <v>444</v>
      </c>
      <c r="L7" s="125"/>
      <c r="M7" s="125"/>
      <c r="N7" s="127"/>
      <c r="R7" s="192" t="s">
        <v>489</v>
      </c>
    </row>
    <row r="8" spans="1:19">
      <c r="A8" s="113"/>
      <c r="B8" s="120" t="s">
        <v>55</v>
      </c>
      <c r="C8" s="121">
        <v>56</v>
      </c>
      <c r="D8" s="122">
        <v>3</v>
      </c>
      <c r="E8" s="123">
        <v>1</v>
      </c>
      <c r="F8" s="123" t="s">
        <v>397</v>
      </c>
      <c r="G8" s="124" t="s">
        <v>383</v>
      </c>
      <c r="H8" s="125" t="s">
        <v>315</v>
      </c>
      <c r="I8" s="125" t="s">
        <v>160</v>
      </c>
      <c r="J8" s="126">
        <v>573</v>
      </c>
      <c r="K8" s="125" t="s">
        <v>444</v>
      </c>
      <c r="L8" s="125"/>
      <c r="M8" s="125"/>
      <c r="N8" s="127"/>
      <c r="O8" s="192" t="s">
        <v>516</v>
      </c>
    </row>
    <row r="9" spans="1:19" ht="16.5" customHeight="1">
      <c r="A9" s="393" t="s">
        <v>247</v>
      </c>
      <c r="B9" s="114" t="s">
        <v>673</v>
      </c>
      <c r="C9" s="135">
        <f>SUM(C10:C61)</f>
        <v>5752</v>
      </c>
      <c r="D9" s="135"/>
      <c r="E9" s="136"/>
      <c r="F9" s="136"/>
      <c r="G9" s="111"/>
      <c r="H9" s="118"/>
      <c r="I9" s="118"/>
      <c r="J9" s="137"/>
      <c r="K9" s="118"/>
      <c r="L9" s="118"/>
      <c r="M9" s="118"/>
      <c r="N9" s="119"/>
    </row>
    <row r="10" spans="1:19" ht="16.5" customHeight="1">
      <c r="A10" s="394"/>
      <c r="B10" s="229" t="s">
        <v>631</v>
      </c>
      <c r="C10" s="230">
        <v>145</v>
      </c>
      <c r="D10" s="230">
        <v>3</v>
      </c>
      <c r="E10" s="231" t="s">
        <v>632</v>
      </c>
      <c r="F10" s="231" t="s">
        <v>633</v>
      </c>
      <c r="G10" s="229" t="s">
        <v>634</v>
      </c>
      <c r="H10" s="229" t="s">
        <v>635</v>
      </c>
      <c r="I10" s="229" t="s">
        <v>636</v>
      </c>
      <c r="J10" s="253">
        <v>2306</v>
      </c>
      <c r="K10" s="229" t="s">
        <v>637</v>
      </c>
      <c r="L10" s="229"/>
      <c r="M10" s="229" t="s">
        <v>638</v>
      </c>
      <c r="N10" s="233" t="s">
        <v>639</v>
      </c>
    </row>
    <row r="11" spans="1:19" ht="16.5" customHeight="1">
      <c r="A11" s="394"/>
      <c r="B11" s="229" t="s">
        <v>657</v>
      </c>
      <c r="C11" s="230">
        <v>38</v>
      </c>
      <c r="D11" s="230">
        <v>3</v>
      </c>
      <c r="E11" s="231" t="s">
        <v>632</v>
      </c>
      <c r="F11" s="231" t="s">
        <v>633</v>
      </c>
      <c r="G11" s="229" t="s">
        <v>634</v>
      </c>
      <c r="H11" s="229" t="s">
        <v>640</v>
      </c>
      <c r="I11" s="229" t="s">
        <v>641</v>
      </c>
      <c r="J11" s="232"/>
      <c r="K11" s="229" t="s">
        <v>642</v>
      </c>
      <c r="L11" s="229"/>
      <c r="M11" s="229" t="s">
        <v>638</v>
      </c>
      <c r="N11" s="233" t="s">
        <v>639</v>
      </c>
    </row>
    <row r="12" spans="1:19" ht="16.5" customHeight="1">
      <c r="A12" s="394"/>
      <c r="B12" s="229" t="s">
        <v>643</v>
      </c>
      <c r="C12" s="230">
        <v>65</v>
      </c>
      <c r="D12" s="230">
        <v>3</v>
      </c>
      <c r="E12" s="231" t="s">
        <v>644</v>
      </c>
      <c r="F12" s="231" t="s">
        <v>633</v>
      </c>
      <c r="G12" s="229" t="s">
        <v>634</v>
      </c>
      <c r="H12" s="229" t="s">
        <v>645</v>
      </c>
      <c r="I12" s="229" t="s">
        <v>646</v>
      </c>
      <c r="J12" s="232">
        <v>2109.2800000000002</v>
      </c>
      <c r="K12" s="229" t="s">
        <v>647</v>
      </c>
      <c r="L12" s="229"/>
      <c r="M12" s="229" t="s">
        <v>648</v>
      </c>
      <c r="N12" s="233" t="s">
        <v>639</v>
      </c>
    </row>
    <row r="13" spans="1:19">
      <c r="A13" s="394"/>
      <c r="B13" s="234" t="s">
        <v>108</v>
      </c>
      <c r="C13" s="235">
        <v>131</v>
      </c>
      <c r="D13" s="235">
        <v>1</v>
      </c>
      <c r="E13" s="236" t="s">
        <v>106</v>
      </c>
      <c r="F13" s="236" t="s">
        <v>397</v>
      </c>
      <c r="G13" s="237" t="s">
        <v>105</v>
      </c>
      <c r="H13" s="238" t="s">
        <v>260</v>
      </c>
      <c r="I13" s="238" t="s">
        <v>575</v>
      </c>
      <c r="J13" s="239">
        <v>3672</v>
      </c>
      <c r="K13" s="238" t="s">
        <v>444</v>
      </c>
      <c r="L13" s="238">
        <v>5</v>
      </c>
      <c r="M13" s="238" t="s">
        <v>387</v>
      </c>
      <c r="N13" s="240"/>
    </row>
    <row r="14" spans="1:19">
      <c r="A14" s="394"/>
      <c r="B14" s="254" t="s">
        <v>668</v>
      </c>
      <c r="C14" s="255">
        <v>21</v>
      </c>
      <c r="D14" s="255">
        <v>3</v>
      </c>
      <c r="E14" s="256" t="s">
        <v>669</v>
      </c>
      <c r="F14" s="256" t="s">
        <v>666</v>
      </c>
      <c r="G14" s="257" t="s">
        <v>498</v>
      </c>
      <c r="H14" s="258"/>
      <c r="I14" s="258" t="s">
        <v>674</v>
      </c>
      <c r="J14" s="259"/>
      <c r="K14" s="258" t="s">
        <v>675</v>
      </c>
      <c r="L14" s="258"/>
      <c r="M14" s="258" t="s">
        <v>677</v>
      </c>
      <c r="N14" s="260"/>
    </row>
    <row r="15" spans="1:19">
      <c r="A15" s="394"/>
      <c r="B15" s="234" t="s">
        <v>76</v>
      </c>
      <c r="C15" s="235">
        <v>62</v>
      </c>
      <c r="D15" s="235">
        <v>3</v>
      </c>
      <c r="E15" s="236" t="s">
        <v>106</v>
      </c>
      <c r="F15" s="236" t="s">
        <v>397</v>
      </c>
      <c r="G15" s="237" t="s">
        <v>105</v>
      </c>
      <c r="H15" s="238" t="s">
        <v>266</v>
      </c>
      <c r="I15" s="238" t="s">
        <v>275</v>
      </c>
      <c r="J15" s="239">
        <v>2380</v>
      </c>
      <c r="K15" s="238" t="s">
        <v>444</v>
      </c>
      <c r="L15" s="238">
        <v>5</v>
      </c>
      <c r="M15" s="238" t="s">
        <v>676</v>
      </c>
      <c r="N15" s="240"/>
    </row>
    <row r="16" spans="1:19">
      <c r="A16" s="394"/>
      <c r="B16" s="234" t="s">
        <v>114</v>
      </c>
      <c r="C16" s="235">
        <v>104</v>
      </c>
      <c r="D16" s="235">
        <v>3</v>
      </c>
      <c r="E16" s="236" t="s">
        <v>106</v>
      </c>
      <c r="F16" s="236" t="s">
        <v>397</v>
      </c>
      <c r="G16" s="237" t="s">
        <v>105</v>
      </c>
      <c r="H16" s="238" t="s">
        <v>289</v>
      </c>
      <c r="I16" s="238" t="s">
        <v>374</v>
      </c>
      <c r="J16" s="239">
        <v>3705</v>
      </c>
      <c r="K16" s="238" t="s">
        <v>153</v>
      </c>
      <c r="L16" s="238">
        <v>11</v>
      </c>
      <c r="M16" s="238" t="s">
        <v>38</v>
      </c>
      <c r="N16" s="240"/>
    </row>
    <row r="17" spans="1:15">
      <c r="A17" s="394"/>
      <c r="B17" s="234" t="s">
        <v>78</v>
      </c>
      <c r="C17" s="235">
        <v>28</v>
      </c>
      <c r="D17" s="235">
        <v>3</v>
      </c>
      <c r="E17" s="236" t="s">
        <v>106</v>
      </c>
      <c r="F17" s="236" t="s">
        <v>397</v>
      </c>
      <c r="G17" s="237" t="s">
        <v>105</v>
      </c>
      <c r="H17" s="238" t="s">
        <v>308</v>
      </c>
      <c r="I17" s="238" t="s">
        <v>307</v>
      </c>
      <c r="J17" s="239">
        <v>967</v>
      </c>
      <c r="K17" s="238" t="s">
        <v>444</v>
      </c>
      <c r="L17" s="238"/>
      <c r="M17" s="238" t="s">
        <v>329</v>
      </c>
      <c r="N17" s="240"/>
    </row>
    <row r="18" spans="1:15">
      <c r="A18" s="394"/>
      <c r="B18" s="234" t="s">
        <v>576</v>
      </c>
      <c r="C18" s="235">
        <v>101</v>
      </c>
      <c r="D18" s="235">
        <v>3</v>
      </c>
      <c r="E18" s="236" t="s">
        <v>577</v>
      </c>
      <c r="F18" s="236" t="s">
        <v>397</v>
      </c>
      <c r="G18" s="237" t="s">
        <v>105</v>
      </c>
      <c r="H18" s="238" t="s">
        <v>578</v>
      </c>
      <c r="I18" s="238" t="s">
        <v>579</v>
      </c>
      <c r="J18" s="239">
        <v>1538.52</v>
      </c>
      <c r="K18" s="238" t="s">
        <v>580</v>
      </c>
      <c r="L18" s="238"/>
      <c r="M18" s="238" t="s">
        <v>581</v>
      </c>
      <c r="N18" s="240"/>
    </row>
    <row r="19" spans="1:15">
      <c r="A19" s="394"/>
      <c r="B19" s="234" t="s">
        <v>408</v>
      </c>
      <c r="C19" s="235">
        <v>96</v>
      </c>
      <c r="D19" s="235">
        <v>1</v>
      </c>
      <c r="E19" s="236" t="s">
        <v>106</v>
      </c>
      <c r="F19" s="236" t="s">
        <v>397</v>
      </c>
      <c r="G19" s="237" t="s">
        <v>105</v>
      </c>
      <c r="H19" s="238" t="s">
        <v>249</v>
      </c>
      <c r="I19" s="238" t="s">
        <v>582</v>
      </c>
      <c r="J19" s="239">
        <v>2344</v>
      </c>
      <c r="K19" s="238" t="s">
        <v>444</v>
      </c>
      <c r="L19" s="238">
        <v>4</v>
      </c>
      <c r="M19" s="238" t="s">
        <v>380</v>
      </c>
      <c r="N19" s="240"/>
    </row>
    <row r="20" spans="1:15">
      <c r="A20" s="394"/>
      <c r="B20" s="234" t="s">
        <v>152</v>
      </c>
      <c r="C20" s="235">
        <v>66</v>
      </c>
      <c r="D20" s="235">
        <v>2</v>
      </c>
      <c r="E20" s="236" t="s">
        <v>59</v>
      </c>
      <c r="F20" s="250" t="s">
        <v>406</v>
      </c>
      <c r="G20" s="237" t="s">
        <v>583</v>
      </c>
      <c r="H20" s="238" t="s">
        <v>253</v>
      </c>
      <c r="I20" s="238" t="s">
        <v>584</v>
      </c>
      <c r="J20" s="239">
        <v>1798</v>
      </c>
      <c r="K20" s="238" t="s">
        <v>444</v>
      </c>
      <c r="L20" s="238"/>
      <c r="M20" s="238"/>
      <c r="N20" s="240"/>
    </row>
    <row r="21" spans="1:15">
      <c r="A21" s="394"/>
      <c r="B21" s="234" t="s">
        <v>396</v>
      </c>
      <c r="C21" s="235">
        <v>115</v>
      </c>
      <c r="D21" s="235">
        <v>1</v>
      </c>
      <c r="E21" s="236" t="s">
        <v>106</v>
      </c>
      <c r="F21" s="236" t="s">
        <v>397</v>
      </c>
      <c r="G21" s="237" t="s">
        <v>105</v>
      </c>
      <c r="H21" s="238" t="s">
        <v>252</v>
      </c>
      <c r="I21" s="238" t="s">
        <v>585</v>
      </c>
      <c r="J21" s="239">
        <v>3077</v>
      </c>
      <c r="K21" s="238" t="s">
        <v>444</v>
      </c>
      <c r="L21" s="238"/>
      <c r="M21" s="238" t="s">
        <v>380</v>
      </c>
      <c r="N21" s="240"/>
      <c r="O21" s="201"/>
    </row>
    <row r="22" spans="1:15">
      <c r="A22" s="394"/>
      <c r="B22" s="234" t="s">
        <v>412</v>
      </c>
      <c r="C22" s="235">
        <v>67</v>
      </c>
      <c r="D22" s="235">
        <v>1</v>
      </c>
      <c r="E22" s="236" t="s">
        <v>106</v>
      </c>
      <c r="F22" s="236" t="s">
        <v>397</v>
      </c>
      <c r="G22" s="237" t="s">
        <v>105</v>
      </c>
      <c r="H22" s="238" t="s">
        <v>220</v>
      </c>
      <c r="I22" s="238" t="s">
        <v>586</v>
      </c>
      <c r="J22" s="239">
        <v>1921</v>
      </c>
      <c r="K22" s="238" t="s">
        <v>444</v>
      </c>
      <c r="L22" s="238">
        <v>5</v>
      </c>
      <c r="M22" s="238" t="s">
        <v>373</v>
      </c>
      <c r="N22" s="240" t="s">
        <v>447</v>
      </c>
    </row>
    <row r="23" spans="1:15">
      <c r="A23" s="394"/>
      <c r="B23" s="120" t="s">
        <v>230</v>
      </c>
      <c r="C23" s="121">
        <v>71</v>
      </c>
      <c r="D23" s="122">
        <v>2</v>
      </c>
      <c r="E23" s="123" t="s">
        <v>661</v>
      </c>
      <c r="F23" s="123" t="s">
        <v>397</v>
      </c>
      <c r="G23" s="124" t="s">
        <v>660</v>
      </c>
      <c r="H23" s="125" t="s">
        <v>284</v>
      </c>
      <c r="I23" s="125" t="s">
        <v>259</v>
      </c>
      <c r="J23" s="126">
        <v>3184</v>
      </c>
      <c r="K23" s="125" t="s">
        <v>444</v>
      </c>
      <c r="L23" s="125">
        <v>9</v>
      </c>
      <c r="M23" s="125" t="s">
        <v>659</v>
      </c>
      <c r="N23" s="127"/>
    </row>
    <row r="24" spans="1:15">
      <c r="A24" s="394"/>
      <c r="B24" s="241" t="s">
        <v>395</v>
      </c>
      <c r="C24" s="200">
        <v>63</v>
      </c>
      <c r="D24" s="200">
        <v>3</v>
      </c>
      <c r="E24" s="242" t="s">
        <v>587</v>
      </c>
      <c r="F24" s="242" t="s">
        <v>397</v>
      </c>
      <c r="G24" s="243" t="s">
        <v>588</v>
      </c>
      <c r="H24" s="244" t="s">
        <v>249</v>
      </c>
      <c r="I24" s="244" t="s">
        <v>589</v>
      </c>
      <c r="J24" s="245">
        <v>2111</v>
      </c>
      <c r="K24" s="244" t="s">
        <v>444</v>
      </c>
      <c r="L24" s="244"/>
      <c r="M24" s="244" t="s">
        <v>590</v>
      </c>
      <c r="N24" s="246" t="s">
        <v>591</v>
      </c>
    </row>
    <row r="25" spans="1:15">
      <c r="A25" s="394"/>
      <c r="B25" s="234" t="s">
        <v>94</v>
      </c>
      <c r="C25" s="235">
        <v>92</v>
      </c>
      <c r="D25" s="235">
        <v>3</v>
      </c>
      <c r="E25" s="236" t="s">
        <v>106</v>
      </c>
      <c r="F25" s="236" t="s">
        <v>397</v>
      </c>
      <c r="G25" s="237" t="s">
        <v>105</v>
      </c>
      <c r="H25" s="238" t="s">
        <v>272</v>
      </c>
      <c r="I25" s="238" t="s">
        <v>261</v>
      </c>
      <c r="J25" s="239">
        <v>2814</v>
      </c>
      <c r="K25" s="238" t="s">
        <v>153</v>
      </c>
      <c r="L25" s="238">
        <v>12</v>
      </c>
      <c r="M25" s="238" t="s">
        <v>390</v>
      </c>
      <c r="N25" s="240"/>
    </row>
    <row r="26" spans="1:15">
      <c r="A26" s="394"/>
      <c r="B26" s="234" t="s">
        <v>104</v>
      </c>
      <c r="C26" s="235">
        <v>85</v>
      </c>
      <c r="D26" s="235">
        <v>3</v>
      </c>
      <c r="E26" s="236" t="s">
        <v>59</v>
      </c>
      <c r="F26" s="236" t="s">
        <v>397</v>
      </c>
      <c r="G26" s="237" t="s">
        <v>592</v>
      </c>
      <c r="H26" s="238" t="s">
        <v>279</v>
      </c>
      <c r="I26" s="238" t="s">
        <v>593</v>
      </c>
      <c r="J26" s="239">
        <v>2702</v>
      </c>
      <c r="K26" s="238" t="s">
        <v>594</v>
      </c>
      <c r="L26" s="238"/>
      <c r="M26" s="238"/>
      <c r="N26" s="240"/>
    </row>
    <row r="27" spans="1:15">
      <c r="A27" s="394"/>
      <c r="B27" s="234" t="s">
        <v>69</v>
      </c>
      <c r="C27" s="235">
        <v>144</v>
      </c>
      <c r="D27" s="235">
        <v>3</v>
      </c>
      <c r="E27" s="236" t="s">
        <v>59</v>
      </c>
      <c r="F27" s="250" t="s">
        <v>406</v>
      </c>
      <c r="G27" s="237" t="s">
        <v>592</v>
      </c>
      <c r="H27" s="238" t="s">
        <v>257</v>
      </c>
      <c r="I27" s="238" t="s">
        <v>595</v>
      </c>
      <c r="J27" s="239">
        <v>4978</v>
      </c>
      <c r="K27" s="238" t="s">
        <v>444</v>
      </c>
      <c r="L27" s="238"/>
      <c r="M27" s="238"/>
      <c r="N27" s="240"/>
    </row>
    <row r="28" spans="1:15">
      <c r="A28" s="394"/>
      <c r="B28" s="234" t="s">
        <v>86</v>
      </c>
      <c r="C28" s="235">
        <v>198</v>
      </c>
      <c r="D28" s="235">
        <v>3</v>
      </c>
      <c r="E28" s="236" t="s">
        <v>106</v>
      </c>
      <c r="F28" s="236" t="s">
        <v>397</v>
      </c>
      <c r="G28" s="237" t="s">
        <v>105</v>
      </c>
      <c r="H28" s="238" t="s">
        <v>283</v>
      </c>
      <c r="I28" s="238" t="s">
        <v>596</v>
      </c>
      <c r="J28" s="239">
        <v>4243</v>
      </c>
      <c r="K28" s="238" t="s">
        <v>444</v>
      </c>
      <c r="L28" s="238"/>
      <c r="M28" s="238" t="s">
        <v>385</v>
      </c>
      <c r="N28" s="240"/>
    </row>
    <row r="29" spans="1:15">
      <c r="A29" s="394"/>
      <c r="B29" s="234" t="s">
        <v>56</v>
      </c>
      <c r="C29" s="235">
        <v>37</v>
      </c>
      <c r="D29" s="235">
        <v>3</v>
      </c>
      <c r="E29" s="236" t="s">
        <v>59</v>
      </c>
      <c r="F29" s="250" t="s">
        <v>410</v>
      </c>
      <c r="G29" s="237" t="s">
        <v>105</v>
      </c>
      <c r="H29" s="238" t="s">
        <v>278</v>
      </c>
      <c r="I29" s="238" t="s">
        <v>597</v>
      </c>
      <c r="J29" s="239">
        <v>1021</v>
      </c>
      <c r="K29" s="238" t="s">
        <v>444</v>
      </c>
      <c r="L29" s="238"/>
      <c r="M29" s="238"/>
      <c r="N29" s="240"/>
    </row>
    <row r="30" spans="1:15">
      <c r="A30" s="394"/>
      <c r="B30" s="234" t="s">
        <v>598</v>
      </c>
      <c r="C30" s="235">
        <v>50</v>
      </c>
      <c r="D30" s="235">
        <v>3</v>
      </c>
      <c r="E30" s="236" t="s">
        <v>587</v>
      </c>
      <c r="F30" s="236" t="s">
        <v>397</v>
      </c>
      <c r="G30" s="237" t="s">
        <v>588</v>
      </c>
      <c r="H30" s="238" t="s">
        <v>599</v>
      </c>
      <c r="I30" s="238" t="s">
        <v>600</v>
      </c>
      <c r="J30" s="239">
        <v>1596.6</v>
      </c>
      <c r="K30" s="238" t="s">
        <v>594</v>
      </c>
      <c r="L30" s="238">
        <v>7</v>
      </c>
      <c r="M30" s="238" t="s">
        <v>601</v>
      </c>
      <c r="N30" s="240" t="s">
        <v>602</v>
      </c>
    </row>
    <row r="31" spans="1:15">
      <c r="A31" s="394"/>
      <c r="B31" s="193" t="s">
        <v>91</v>
      </c>
      <c r="C31" s="249">
        <v>79</v>
      </c>
      <c r="D31" s="194">
        <v>3</v>
      </c>
      <c r="E31" s="195">
        <v>1</v>
      </c>
      <c r="F31" s="195" t="s">
        <v>397</v>
      </c>
      <c r="G31" s="196" t="s">
        <v>386</v>
      </c>
      <c r="H31" s="197" t="s">
        <v>300</v>
      </c>
      <c r="I31" s="197" t="s">
        <v>457</v>
      </c>
      <c r="J31" s="198">
        <v>683</v>
      </c>
      <c r="K31" s="197" t="s">
        <v>187</v>
      </c>
      <c r="L31" s="197">
        <v>10</v>
      </c>
      <c r="M31" s="197" t="s">
        <v>653</v>
      </c>
      <c r="N31" s="199"/>
    </row>
    <row r="32" spans="1:15">
      <c r="A32" s="394"/>
      <c r="B32" s="234" t="s">
        <v>110</v>
      </c>
      <c r="C32" s="235">
        <v>111</v>
      </c>
      <c r="D32" s="235">
        <v>1</v>
      </c>
      <c r="E32" s="236" t="s">
        <v>106</v>
      </c>
      <c r="F32" s="236" t="s">
        <v>397</v>
      </c>
      <c r="G32" s="237" t="s">
        <v>105</v>
      </c>
      <c r="H32" s="238" t="s">
        <v>277</v>
      </c>
      <c r="I32" s="238" t="s">
        <v>603</v>
      </c>
      <c r="J32" s="239">
        <v>3093</v>
      </c>
      <c r="K32" s="238" t="s">
        <v>444</v>
      </c>
      <c r="L32" s="238">
        <v>7</v>
      </c>
      <c r="M32" s="238" t="s">
        <v>367</v>
      </c>
      <c r="N32" s="240"/>
    </row>
    <row r="33" spans="1:15">
      <c r="A33" s="394"/>
      <c r="B33" s="234" t="s">
        <v>87</v>
      </c>
      <c r="C33" s="235">
        <v>47</v>
      </c>
      <c r="D33" s="235">
        <v>3</v>
      </c>
      <c r="E33" s="236" t="s">
        <v>106</v>
      </c>
      <c r="F33" s="236" t="s">
        <v>397</v>
      </c>
      <c r="G33" s="237" t="s">
        <v>105</v>
      </c>
      <c r="H33" s="238" t="s">
        <v>268</v>
      </c>
      <c r="I33" s="238" t="s">
        <v>297</v>
      </c>
      <c r="J33" s="239">
        <v>1599</v>
      </c>
      <c r="K33" s="238" t="s">
        <v>444</v>
      </c>
      <c r="L33" s="238">
        <v>7</v>
      </c>
      <c r="M33" s="238" t="s">
        <v>37</v>
      </c>
      <c r="N33" s="240"/>
    </row>
    <row r="34" spans="1:15">
      <c r="A34" s="394"/>
      <c r="B34" s="234" t="s">
        <v>65</v>
      </c>
      <c r="C34" s="235">
        <v>142</v>
      </c>
      <c r="D34" s="235">
        <v>1</v>
      </c>
      <c r="E34" s="236" t="s">
        <v>106</v>
      </c>
      <c r="F34" s="236" t="s">
        <v>397</v>
      </c>
      <c r="G34" s="237" t="s">
        <v>105</v>
      </c>
      <c r="H34" s="238" t="s">
        <v>269</v>
      </c>
      <c r="I34" s="238" t="s">
        <v>604</v>
      </c>
      <c r="J34" s="239">
        <v>3808</v>
      </c>
      <c r="K34" s="238" t="s">
        <v>444</v>
      </c>
      <c r="L34" s="238"/>
      <c r="M34" s="238" t="s">
        <v>385</v>
      </c>
      <c r="N34" s="240"/>
    </row>
    <row r="35" spans="1:15">
      <c r="A35" s="394"/>
      <c r="B35" s="193" t="s">
        <v>77</v>
      </c>
      <c r="C35" s="249">
        <v>116</v>
      </c>
      <c r="D35" s="194">
        <v>2</v>
      </c>
      <c r="E35" s="195" t="s">
        <v>651</v>
      </c>
      <c r="F35" s="195" t="s">
        <v>397</v>
      </c>
      <c r="G35" s="196" t="s">
        <v>654</v>
      </c>
      <c r="H35" s="197" t="s">
        <v>295</v>
      </c>
      <c r="I35" s="197" t="s">
        <v>180</v>
      </c>
      <c r="J35" s="198">
        <v>3717</v>
      </c>
      <c r="K35" s="197" t="s">
        <v>185</v>
      </c>
      <c r="L35" s="197">
        <v>19</v>
      </c>
      <c r="M35" s="197" t="s">
        <v>652</v>
      </c>
      <c r="N35" s="199"/>
    </row>
    <row r="36" spans="1:15">
      <c r="A36" s="394"/>
      <c r="B36" s="241" t="s">
        <v>53</v>
      </c>
      <c r="C36" s="200">
        <v>175</v>
      </c>
      <c r="D36" s="200">
        <v>3</v>
      </c>
      <c r="E36" s="242" t="s">
        <v>106</v>
      </c>
      <c r="F36" s="242" t="s">
        <v>397</v>
      </c>
      <c r="G36" s="243" t="s">
        <v>105</v>
      </c>
      <c r="H36" s="244" t="s">
        <v>255</v>
      </c>
      <c r="I36" s="244" t="s">
        <v>299</v>
      </c>
      <c r="J36" s="245">
        <v>5154</v>
      </c>
      <c r="K36" s="244" t="s">
        <v>167</v>
      </c>
      <c r="L36" s="244">
        <v>19</v>
      </c>
      <c r="M36" s="244" t="s">
        <v>33</v>
      </c>
      <c r="N36" s="246"/>
    </row>
    <row r="37" spans="1:15">
      <c r="A37" s="394"/>
      <c r="B37" s="234" t="s">
        <v>404</v>
      </c>
      <c r="C37" s="235">
        <v>113</v>
      </c>
      <c r="D37" s="235">
        <v>3</v>
      </c>
      <c r="E37" s="236" t="s">
        <v>59</v>
      </c>
      <c r="F37" s="236" t="s">
        <v>397</v>
      </c>
      <c r="G37" s="237" t="s">
        <v>105</v>
      </c>
      <c r="H37" s="238" t="s">
        <v>248</v>
      </c>
      <c r="I37" s="238" t="s">
        <v>378</v>
      </c>
      <c r="J37" s="239">
        <v>3707</v>
      </c>
      <c r="K37" s="238" t="s">
        <v>194</v>
      </c>
      <c r="L37" s="238"/>
      <c r="M37" s="238"/>
      <c r="N37" s="247" t="s">
        <v>605</v>
      </c>
    </row>
    <row r="38" spans="1:15">
      <c r="A38" s="394"/>
      <c r="B38" s="234" t="s">
        <v>101</v>
      </c>
      <c r="C38" s="235">
        <v>131</v>
      </c>
      <c r="D38" s="235">
        <v>2</v>
      </c>
      <c r="E38" s="236" t="s">
        <v>106</v>
      </c>
      <c r="F38" s="236" t="s">
        <v>397</v>
      </c>
      <c r="G38" s="237" t="s">
        <v>105</v>
      </c>
      <c r="H38" s="238" t="s">
        <v>290</v>
      </c>
      <c r="I38" s="238" t="s">
        <v>173</v>
      </c>
      <c r="J38" s="239">
        <v>3041</v>
      </c>
      <c r="K38" s="238" t="s">
        <v>444</v>
      </c>
      <c r="L38" s="238">
        <v>7</v>
      </c>
      <c r="M38" s="238" t="s">
        <v>385</v>
      </c>
      <c r="N38" s="240"/>
    </row>
    <row r="39" spans="1:15">
      <c r="A39" s="394"/>
      <c r="B39" s="234" t="s">
        <v>606</v>
      </c>
      <c r="C39" s="235">
        <v>51</v>
      </c>
      <c r="D39" s="235">
        <v>2</v>
      </c>
      <c r="E39" s="236" t="s">
        <v>683</v>
      </c>
      <c r="F39" s="236" t="s">
        <v>607</v>
      </c>
      <c r="G39" s="237" t="s">
        <v>608</v>
      </c>
      <c r="H39" s="238" t="s">
        <v>609</v>
      </c>
      <c r="I39" s="238" t="s">
        <v>610</v>
      </c>
      <c r="J39" s="239">
        <v>5347</v>
      </c>
      <c r="K39" s="238" t="s">
        <v>611</v>
      </c>
      <c r="L39" s="238"/>
      <c r="M39" s="238" t="s">
        <v>612</v>
      </c>
      <c r="N39" s="240"/>
    </row>
    <row r="40" spans="1:15">
      <c r="A40" s="394"/>
      <c r="B40" s="234" t="s">
        <v>68</v>
      </c>
      <c r="C40" s="235">
        <v>106</v>
      </c>
      <c r="D40" s="235">
        <v>1</v>
      </c>
      <c r="E40" s="236" t="s">
        <v>106</v>
      </c>
      <c r="F40" s="236" t="s">
        <v>397</v>
      </c>
      <c r="G40" s="237" t="s">
        <v>105</v>
      </c>
      <c r="H40" s="238" t="s">
        <v>249</v>
      </c>
      <c r="I40" s="238" t="s">
        <v>318</v>
      </c>
      <c r="J40" s="239">
        <v>3026</v>
      </c>
      <c r="K40" s="238" t="s">
        <v>444</v>
      </c>
      <c r="L40" s="238">
        <v>8</v>
      </c>
      <c r="M40" s="238" t="s">
        <v>17</v>
      </c>
      <c r="N40" s="240"/>
    </row>
    <row r="41" spans="1:15">
      <c r="A41" s="394"/>
      <c r="B41" s="234" t="s">
        <v>42</v>
      </c>
      <c r="C41" s="235">
        <v>65</v>
      </c>
      <c r="D41" s="235">
        <v>1</v>
      </c>
      <c r="E41" s="236" t="s">
        <v>106</v>
      </c>
      <c r="F41" s="236" t="s">
        <v>397</v>
      </c>
      <c r="G41" s="237" t="s">
        <v>105</v>
      </c>
      <c r="H41" s="238" t="s">
        <v>249</v>
      </c>
      <c r="I41" s="238" t="s">
        <v>613</v>
      </c>
      <c r="J41" s="239">
        <v>1735</v>
      </c>
      <c r="K41" s="238" t="s">
        <v>444</v>
      </c>
      <c r="L41" s="238">
        <v>4</v>
      </c>
      <c r="M41" s="238" t="s">
        <v>380</v>
      </c>
      <c r="N41" s="240"/>
    </row>
    <row r="42" spans="1:15">
      <c r="A42" s="394"/>
      <c r="B42" s="234" t="s">
        <v>66</v>
      </c>
      <c r="C42" s="235">
        <v>36</v>
      </c>
      <c r="D42" s="235">
        <v>3</v>
      </c>
      <c r="E42" s="236" t="s">
        <v>59</v>
      </c>
      <c r="F42" s="236" t="s">
        <v>397</v>
      </c>
      <c r="G42" s="237" t="s">
        <v>105</v>
      </c>
      <c r="H42" s="238" t="s">
        <v>274</v>
      </c>
      <c r="I42" s="238" t="s">
        <v>309</v>
      </c>
      <c r="J42" s="239">
        <v>1238</v>
      </c>
      <c r="K42" s="238" t="s">
        <v>444</v>
      </c>
      <c r="L42" s="238">
        <v>1</v>
      </c>
      <c r="M42" s="238" t="s">
        <v>95</v>
      </c>
      <c r="N42" s="240"/>
    </row>
    <row r="43" spans="1:15">
      <c r="A43" s="394"/>
      <c r="B43" s="234" t="s">
        <v>64</v>
      </c>
      <c r="C43" s="235">
        <v>57</v>
      </c>
      <c r="D43" s="235">
        <v>1</v>
      </c>
      <c r="E43" s="236" t="s">
        <v>106</v>
      </c>
      <c r="F43" s="236" t="s">
        <v>397</v>
      </c>
      <c r="G43" s="237" t="s">
        <v>105</v>
      </c>
      <c r="H43" s="238" t="s">
        <v>306</v>
      </c>
      <c r="I43" s="238" t="s">
        <v>614</v>
      </c>
      <c r="J43" s="239">
        <v>1870</v>
      </c>
      <c r="K43" s="238" t="s">
        <v>444</v>
      </c>
      <c r="L43" s="238">
        <v>2</v>
      </c>
      <c r="M43" s="238" t="s">
        <v>17</v>
      </c>
      <c r="N43" s="240"/>
    </row>
    <row r="44" spans="1:15">
      <c r="A44" s="394"/>
      <c r="B44" s="234" t="s">
        <v>58</v>
      </c>
      <c r="C44" s="235">
        <v>172</v>
      </c>
      <c r="D44" s="235">
        <v>3</v>
      </c>
      <c r="E44" s="236" t="s">
        <v>106</v>
      </c>
      <c r="F44" s="236" t="s">
        <v>397</v>
      </c>
      <c r="G44" s="237" t="s">
        <v>105</v>
      </c>
      <c r="H44" s="238" t="s">
        <v>264</v>
      </c>
      <c r="I44" s="238" t="s">
        <v>372</v>
      </c>
      <c r="J44" s="239">
        <v>1501</v>
      </c>
      <c r="K44" s="238" t="s">
        <v>187</v>
      </c>
      <c r="L44" s="238">
        <v>14</v>
      </c>
      <c r="M44" s="238" t="s">
        <v>280</v>
      </c>
      <c r="N44" s="240"/>
    </row>
    <row r="45" spans="1:15">
      <c r="A45" s="394"/>
      <c r="B45" s="234" t="s">
        <v>143</v>
      </c>
      <c r="C45" s="235">
        <v>125</v>
      </c>
      <c r="D45" s="235">
        <v>3</v>
      </c>
      <c r="E45" s="236" t="s">
        <v>106</v>
      </c>
      <c r="F45" s="236" t="s">
        <v>397</v>
      </c>
      <c r="G45" s="237" t="s">
        <v>105</v>
      </c>
      <c r="H45" s="238" t="s">
        <v>256</v>
      </c>
      <c r="I45" s="238" t="s">
        <v>190</v>
      </c>
      <c r="J45" s="239">
        <v>3829</v>
      </c>
      <c r="K45" s="238" t="s">
        <v>203</v>
      </c>
      <c r="L45" s="238">
        <v>20</v>
      </c>
      <c r="M45" s="238" t="s">
        <v>382</v>
      </c>
      <c r="N45" s="240"/>
    </row>
    <row r="46" spans="1:15">
      <c r="A46" s="394"/>
      <c r="B46" s="234" t="s">
        <v>51</v>
      </c>
      <c r="C46" s="235">
        <v>40</v>
      </c>
      <c r="D46" s="235">
        <v>3</v>
      </c>
      <c r="E46" s="236" t="s">
        <v>106</v>
      </c>
      <c r="F46" s="236" t="s">
        <v>397</v>
      </c>
      <c r="G46" s="237" t="s">
        <v>105</v>
      </c>
      <c r="H46" s="238" t="s">
        <v>296</v>
      </c>
      <c r="I46" s="238" t="s">
        <v>198</v>
      </c>
      <c r="J46" s="239">
        <v>1495</v>
      </c>
      <c r="K46" s="238" t="s">
        <v>206</v>
      </c>
      <c r="L46" s="238">
        <v>14</v>
      </c>
      <c r="M46" s="238" t="s">
        <v>34</v>
      </c>
      <c r="N46" s="240"/>
    </row>
    <row r="47" spans="1:15">
      <c r="A47" s="394"/>
      <c r="B47" s="234" t="s">
        <v>71</v>
      </c>
      <c r="C47" s="235">
        <v>160</v>
      </c>
      <c r="D47" s="235">
        <v>3</v>
      </c>
      <c r="E47" s="236" t="s">
        <v>106</v>
      </c>
      <c r="F47" s="236" t="s">
        <v>397</v>
      </c>
      <c r="G47" s="237" t="s">
        <v>105</v>
      </c>
      <c r="H47" s="238" t="s">
        <v>291</v>
      </c>
      <c r="I47" s="238" t="s">
        <v>286</v>
      </c>
      <c r="J47" s="239">
        <v>5788</v>
      </c>
      <c r="K47" s="238" t="s">
        <v>194</v>
      </c>
      <c r="L47" s="238">
        <v>12</v>
      </c>
      <c r="M47" s="238" t="s">
        <v>26</v>
      </c>
      <c r="N47" s="240"/>
    </row>
    <row r="48" spans="1:15">
      <c r="A48" s="394"/>
      <c r="B48" s="234" t="s">
        <v>80</v>
      </c>
      <c r="C48" s="235">
        <v>96</v>
      </c>
      <c r="D48" s="235">
        <v>1</v>
      </c>
      <c r="E48" s="236" t="s">
        <v>106</v>
      </c>
      <c r="F48" s="236" t="s">
        <v>397</v>
      </c>
      <c r="G48" s="237" t="s">
        <v>105</v>
      </c>
      <c r="H48" s="238" t="s">
        <v>271</v>
      </c>
      <c r="I48" s="238" t="s">
        <v>615</v>
      </c>
      <c r="J48" s="239">
        <v>565</v>
      </c>
      <c r="K48" s="238" t="s">
        <v>444</v>
      </c>
      <c r="L48" s="238">
        <v>1</v>
      </c>
      <c r="M48" s="238" t="s">
        <v>373</v>
      </c>
      <c r="N48" s="240" t="s">
        <v>447</v>
      </c>
      <c r="O48" s="202" t="s">
        <v>515</v>
      </c>
    </row>
    <row r="49" spans="1:15">
      <c r="A49" s="394"/>
      <c r="B49" s="254" t="s">
        <v>665</v>
      </c>
      <c r="C49" s="255">
        <v>57</v>
      </c>
      <c r="D49" s="255">
        <v>3</v>
      </c>
      <c r="E49" s="256" t="s">
        <v>543</v>
      </c>
      <c r="F49" s="256" t="s">
        <v>666</v>
      </c>
      <c r="G49" s="257" t="s">
        <v>667</v>
      </c>
      <c r="H49" s="258"/>
      <c r="I49" s="258" t="s">
        <v>678</v>
      </c>
      <c r="J49" s="259"/>
      <c r="K49" s="258" t="s">
        <v>679</v>
      </c>
      <c r="L49" s="258"/>
      <c r="M49" s="258" t="s">
        <v>677</v>
      </c>
      <c r="N49" s="260"/>
      <c r="O49" s="202"/>
    </row>
    <row r="50" spans="1:15">
      <c r="A50" s="394"/>
      <c r="B50" s="234" t="s">
        <v>83</v>
      </c>
      <c r="C50" s="235">
        <v>144</v>
      </c>
      <c r="D50" s="235">
        <v>3</v>
      </c>
      <c r="E50" s="236" t="s">
        <v>59</v>
      </c>
      <c r="F50" s="236" t="s">
        <v>655</v>
      </c>
      <c r="G50" s="237" t="s">
        <v>616</v>
      </c>
      <c r="H50" s="238" t="s">
        <v>258</v>
      </c>
      <c r="I50" s="238" t="s">
        <v>617</v>
      </c>
      <c r="J50" s="239">
        <v>4095</v>
      </c>
      <c r="K50" s="238" t="s">
        <v>167</v>
      </c>
      <c r="L50" s="238">
        <v>12</v>
      </c>
      <c r="M50" s="238"/>
      <c r="N50" s="240"/>
    </row>
    <row r="51" spans="1:15">
      <c r="A51" s="394"/>
      <c r="B51" s="234" t="s">
        <v>618</v>
      </c>
      <c r="C51" s="235">
        <v>47</v>
      </c>
      <c r="D51" s="235">
        <v>3</v>
      </c>
      <c r="E51" s="236" t="s">
        <v>587</v>
      </c>
      <c r="F51" s="236" t="s">
        <v>397</v>
      </c>
      <c r="G51" s="237" t="s">
        <v>588</v>
      </c>
      <c r="H51" s="238" t="s">
        <v>619</v>
      </c>
      <c r="I51" s="238" t="s">
        <v>620</v>
      </c>
      <c r="J51" s="239">
        <v>1330.1</v>
      </c>
      <c r="K51" s="238" t="s">
        <v>594</v>
      </c>
      <c r="L51" s="238">
        <v>5</v>
      </c>
      <c r="M51" s="238" t="s">
        <v>621</v>
      </c>
      <c r="N51" s="240" t="s">
        <v>602</v>
      </c>
    </row>
    <row r="52" spans="1:15">
      <c r="A52" s="394"/>
      <c r="B52" s="234" t="s">
        <v>73</v>
      </c>
      <c r="C52" s="235">
        <v>69</v>
      </c>
      <c r="D52" s="235">
        <v>3</v>
      </c>
      <c r="E52" s="236" t="s">
        <v>106</v>
      </c>
      <c r="F52" s="236" t="s">
        <v>397</v>
      </c>
      <c r="G52" s="237" t="s">
        <v>105</v>
      </c>
      <c r="H52" s="238" t="s">
        <v>267</v>
      </c>
      <c r="I52" s="238" t="s">
        <v>175</v>
      </c>
      <c r="J52" s="239">
        <v>1852</v>
      </c>
      <c r="K52" s="238" t="s">
        <v>444</v>
      </c>
      <c r="L52" s="238"/>
      <c r="M52" s="238" t="s">
        <v>385</v>
      </c>
      <c r="N52" s="240"/>
    </row>
    <row r="53" spans="1:15">
      <c r="A53" s="394"/>
      <c r="B53" s="234" t="s">
        <v>62</v>
      </c>
      <c r="C53" s="235">
        <v>143</v>
      </c>
      <c r="D53" s="235">
        <v>3</v>
      </c>
      <c r="E53" s="236" t="s">
        <v>106</v>
      </c>
      <c r="F53" s="236" t="s">
        <v>397</v>
      </c>
      <c r="G53" s="237" t="s">
        <v>105</v>
      </c>
      <c r="H53" s="238" t="s">
        <v>292</v>
      </c>
      <c r="I53" s="238" t="s">
        <v>310</v>
      </c>
      <c r="J53" s="239">
        <v>4581</v>
      </c>
      <c r="K53" s="238" t="s">
        <v>194</v>
      </c>
      <c r="L53" s="238">
        <v>16</v>
      </c>
      <c r="M53" s="238" t="s">
        <v>38</v>
      </c>
      <c r="N53" s="240"/>
    </row>
    <row r="54" spans="1:15">
      <c r="A54" s="394"/>
      <c r="B54" s="193" t="s">
        <v>98</v>
      </c>
      <c r="C54" s="249">
        <v>48</v>
      </c>
      <c r="D54" s="194">
        <v>3</v>
      </c>
      <c r="E54" s="195">
        <v>1</v>
      </c>
      <c r="F54" s="195" t="s">
        <v>397</v>
      </c>
      <c r="G54" s="196" t="s">
        <v>386</v>
      </c>
      <c r="H54" s="197" t="s">
        <v>270</v>
      </c>
      <c r="I54" s="197" t="s">
        <v>458</v>
      </c>
      <c r="J54" s="198">
        <v>262</v>
      </c>
      <c r="K54" s="197" t="s">
        <v>205</v>
      </c>
      <c r="L54" s="197">
        <v>4</v>
      </c>
      <c r="M54" s="197" t="s">
        <v>653</v>
      </c>
      <c r="N54" s="199"/>
    </row>
    <row r="55" spans="1:15">
      <c r="A55" s="394"/>
      <c r="B55" s="120" t="s">
        <v>72</v>
      </c>
      <c r="C55" s="121">
        <v>82</v>
      </c>
      <c r="D55" s="122">
        <v>1</v>
      </c>
      <c r="E55" s="123">
        <v>2</v>
      </c>
      <c r="F55" s="123" t="s">
        <v>397</v>
      </c>
      <c r="G55" s="124" t="s">
        <v>358</v>
      </c>
      <c r="H55" s="125" t="s">
        <v>314</v>
      </c>
      <c r="I55" s="125" t="s">
        <v>455</v>
      </c>
      <c r="J55" s="126">
        <v>849</v>
      </c>
      <c r="K55" s="125" t="s">
        <v>187</v>
      </c>
      <c r="L55" s="125"/>
      <c r="M55" s="125" t="s">
        <v>662</v>
      </c>
      <c r="N55" s="127"/>
    </row>
    <row r="56" spans="1:15">
      <c r="A56" s="394"/>
      <c r="B56" s="234" t="s">
        <v>407</v>
      </c>
      <c r="C56" s="235">
        <v>171</v>
      </c>
      <c r="D56" s="235">
        <v>3</v>
      </c>
      <c r="E56" s="236" t="s">
        <v>682</v>
      </c>
      <c r="F56" s="236" t="s">
        <v>397</v>
      </c>
      <c r="G56" s="237" t="s">
        <v>105</v>
      </c>
      <c r="H56" s="238" t="s">
        <v>294</v>
      </c>
      <c r="I56" s="238" t="s">
        <v>370</v>
      </c>
      <c r="J56" s="239">
        <v>5588</v>
      </c>
      <c r="K56" s="238" t="s">
        <v>194</v>
      </c>
      <c r="L56" s="238">
        <v>31</v>
      </c>
      <c r="M56" s="238" t="s">
        <v>391</v>
      </c>
      <c r="N56" s="240"/>
    </row>
    <row r="57" spans="1:15">
      <c r="A57" s="394"/>
      <c r="B57" s="254" t="s">
        <v>658</v>
      </c>
      <c r="C57" s="255">
        <v>65</v>
      </c>
      <c r="D57" s="255">
        <v>3</v>
      </c>
      <c r="E57" s="256" t="s">
        <v>661</v>
      </c>
      <c r="F57" s="256" t="s">
        <v>397</v>
      </c>
      <c r="G57" s="257" t="s">
        <v>660</v>
      </c>
      <c r="H57" s="258" t="s">
        <v>671</v>
      </c>
      <c r="I57" s="258" t="s">
        <v>680</v>
      </c>
      <c r="J57" s="259"/>
      <c r="K57" s="258"/>
      <c r="L57" s="258"/>
      <c r="M57" s="258"/>
      <c r="N57" s="260"/>
    </row>
    <row r="58" spans="1:15">
      <c r="A58" s="394"/>
      <c r="B58" s="254" t="s">
        <v>670</v>
      </c>
      <c r="C58" s="255">
        <v>45</v>
      </c>
      <c r="D58" s="255">
        <v>3</v>
      </c>
      <c r="E58" s="256" t="s">
        <v>543</v>
      </c>
      <c r="F58" s="256" t="s">
        <v>666</v>
      </c>
      <c r="G58" s="257" t="s">
        <v>667</v>
      </c>
      <c r="H58" s="258" t="s">
        <v>672</v>
      </c>
      <c r="I58" s="258" t="s">
        <v>681</v>
      </c>
      <c r="J58" s="259"/>
      <c r="K58" s="258" t="s">
        <v>675</v>
      </c>
      <c r="L58" s="258"/>
      <c r="M58" s="258" t="s">
        <v>677</v>
      </c>
      <c r="N58" s="260"/>
    </row>
    <row r="59" spans="1:15">
      <c r="A59" s="394"/>
      <c r="B59" s="234" t="s">
        <v>622</v>
      </c>
      <c r="C59" s="235">
        <v>82</v>
      </c>
      <c r="D59" s="235">
        <v>3</v>
      </c>
      <c r="E59" s="236" t="s">
        <v>623</v>
      </c>
      <c r="F59" s="236" t="s">
        <v>624</v>
      </c>
      <c r="G59" s="237" t="s">
        <v>588</v>
      </c>
      <c r="H59" s="238" t="s">
        <v>625</v>
      </c>
      <c r="I59" s="238" t="s">
        <v>626</v>
      </c>
      <c r="J59" s="239"/>
      <c r="K59" s="238" t="s">
        <v>627</v>
      </c>
      <c r="L59" s="238"/>
      <c r="M59" s="238" t="s">
        <v>628</v>
      </c>
      <c r="N59" s="240" t="s">
        <v>629</v>
      </c>
    </row>
    <row r="60" spans="1:15">
      <c r="A60" s="394"/>
      <c r="B60" s="234" t="s">
        <v>84</v>
      </c>
      <c r="C60" s="235">
        <v>982</v>
      </c>
      <c r="D60" s="235">
        <v>3</v>
      </c>
      <c r="E60" s="236" t="s">
        <v>106</v>
      </c>
      <c r="F60" s="236" t="s">
        <v>397</v>
      </c>
      <c r="G60" s="237" t="s">
        <v>105</v>
      </c>
      <c r="H60" s="238" t="s">
        <v>293</v>
      </c>
      <c r="I60" s="238" t="s">
        <v>630</v>
      </c>
      <c r="J60" s="239">
        <v>34670</v>
      </c>
      <c r="K60" s="238" t="s">
        <v>194</v>
      </c>
      <c r="L60" s="238">
        <v>68</v>
      </c>
      <c r="M60" s="238" t="s">
        <v>385</v>
      </c>
      <c r="N60" s="240"/>
    </row>
    <row r="61" spans="1:15">
      <c r="A61" s="395"/>
      <c r="B61" s="234" t="s">
        <v>46</v>
      </c>
      <c r="C61" s="235">
        <v>216</v>
      </c>
      <c r="D61" s="235">
        <v>3</v>
      </c>
      <c r="E61" s="236" t="s">
        <v>106</v>
      </c>
      <c r="F61" s="236" t="s">
        <v>397</v>
      </c>
      <c r="G61" s="237" t="s">
        <v>105</v>
      </c>
      <c r="H61" s="238" t="s">
        <v>288</v>
      </c>
      <c r="I61" s="238" t="s">
        <v>304</v>
      </c>
      <c r="J61" s="239">
        <v>5656</v>
      </c>
      <c r="K61" s="238" t="s">
        <v>187</v>
      </c>
      <c r="L61" s="238">
        <v>23</v>
      </c>
      <c r="M61" s="238" t="s">
        <v>371</v>
      </c>
      <c r="N61" s="240"/>
    </row>
    <row r="62" spans="1:15" ht="16.5" customHeight="1">
      <c r="A62" s="389" t="s">
        <v>413</v>
      </c>
      <c r="B62" s="145" t="s">
        <v>350</v>
      </c>
      <c r="C62" s="135">
        <f>SUM(C63:C80)</f>
        <v>4061</v>
      </c>
      <c r="D62" s="135"/>
      <c r="E62" s="136">
        <f>SUM(E63:E78)</f>
        <v>23.4</v>
      </c>
      <c r="F62" s="136"/>
      <c r="G62" s="111"/>
      <c r="H62" s="118"/>
      <c r="I62" s="118"/>
      <c r="J62" s="137"/>
      <c r="K62" s="118"/>
      <c r="L62" s="118"/>
      <c r="M62" s="118"/>
      <c r="N62" s="119"/>
    </row>
    <row r="63" spans="1:15">
      <c r="A63" s="389"/>
      <c r="B63" s="190" t="s">
        <v>567</v>
      </c>
      <c r="C63" s="147">
        <v>413</v>
      </c>
      <c r="D63" s="148" t="s">
        <v>403</v>
      </c>
      <c r="E63" s="149">
        <v>3.2</v>
      </c>
      <c r="F63" s="149" t="s">
        <v>397</v>
      </c>
      <c r="G63" s="150" t="s">
        <v>105</v>
      </c>
      <c r="H63" s="151" t="s">
        <v>298</v>
      </c>
      <c r="I63" s="151" t="s">
        <v>169</v>
      </c>
      <c r="J63" s="152">
        <v>12066</v>
      </c>
      <c r="K63" s="151" t="s">
        <v>444</v>
      </c>
      <c r="L63" s="151"/>
      <c r="M63" s="151"/>
      <c r="N63" s="153"/>
    </row>
    <row r="64" spans="1:15">
      <c r="A64" s="389"/>
      <c r="B64" s="190" t="s">
        <v>50</v>
      </c>
      <c r="C64" s="147">
        <v>510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313</v>
      </c>
      <c r="I64" s="151" t="s">
        <v>169</v>
      </c>
      <c r="J64" s="152">
        <v>17309</v>
      </c>
      <c r="K64" s="151" t="s">
        <v>444</v>
      </c>
      <c r="L64" s="151"/>
      <c r="M64" s="151" t="s">
        <v>379</v>
      </c>
      <c r="N64" s="153"/>
    </row>
    <row r="65" spans="1:17">
      <c r="A65" s="389"/>
      <c r="B65" s="190" t="s">
        <v>121</v>
      </c>
      <c r="C65" s="147">
        <v>394</v>
      </c>
      <c r="D65" s="148" t="s">
        <v>403</v>
      </c>
      <c r="E65" s="149">
        <v>2</v>
      </c>
      <c r="F65" s="251" t="s">
        <v>439</v>
      </c>
      <c r="G65" s="150" t="s">
        <v>462</v>
      </c>
      <c r="H65" s="151" t="s">
        <v>320</v>
      </c>
      <c r="I65" s="151" t="s">
        <v>169</v>
      </c>
      <c r="J65" s="152">
        <v>15293</v>
      </c>
      <c r="K65" s="151" t="s">
        <v>444</v>
      </c>
      <c r="L65" s="151">
        <v>4</v>
      </c>
      <c r="M65" s="151"/>
      <c r="N65" s="153"/>
    </row>
    <row r="66" spans="1:17">
      <c r="A66" s="389"/>
      <c r="B66" s="146" t="s">
        <v>74</v>
      </c>
      <c r="C66" s="147">
        <v>218</v>
      </c>
      <c r="D66" s="148" t="s">
        <v>403</v>
      </c>
      <c r="E66" s="149">
        <v>1</v>
      </c>
      <c r="F66" s="149" t="s">
        <v>397</v>
      </c>
      <c r="G66" s="150" t="s">
        <v>355</v>
      </c>
      <c r="H66" s="151" t="s">
        <v>303</v>
      </c>
      <c r="I66" s="151" t="s">
        <v>394</v>
      </c>
      <c r="J66" s="152">
        <v>5780</v>
      </c>
      <c r="K66" s="151" t="s">
        <v>196</v>
      </c>
      <c r="L66" s="151"/>
      <c r="M66" s="151" t="s">
        <v>563</v>
      </c>
      <c r="N66" s="153"/>
    </row>
    <row r="67" spans="1:17">
      <c r="A67" s="389"/>
      <c r="B67" s="146" t="s">
        <v>562</v>
      </c>
      <c r="C67" s="147">
        <v>198</v>
      </c>
      <c r="D67" s="148" t="s">
        <v>403</v>
      </c>
      <c r="E67" s="149">
        <v>1</v>
      </c>
      <c r="F67" s="149" t="s">
        <v>397</v>
      </c>
      <c r="G67" s="150" t="s">
        <v>468</v>
      </c>
      <c r="H67" s="151" t="s">
        <v>322</v>
      </c>
      <c r="I67" s="151" t="s">
        <v>189</v>
      </c>
      <c r="J67" s="152">
        <v>6244</v>
      </c>
      <c r="K67" s="151" t="s">
        <v>444</v>
      </c>
      <c r="L67" s="151">
        <v>4</v>
      </c>
      <c r="M67" s="151" t="s">
        <v>563</v>
      </c>
      <c r="N67" s="153"/>
    </row>
    <row r="68" spans="1:17">
      <c r="A68" s="389"/>
      <c r="B68" s="190" t="s">
        <v>100</v>
      </c>
      <c r="C68" s="147">
        <v>197</v>
      </c>
      <c r="D68" s="148" t="s">
        <v>403</v>
      </c>
      <c r="E68" s="149">
        <v>1</v>
      </c>
      <c r="F68" s="149" t="s">
        <v>397</v>
      </c>
      <c r="G68" s="150" t="s">
        <v>383</v>
      </c>
      <c r="H68" s="151" t="s">
        <v>302</v>
      </c>
      <c r="I68" s="151" t="s">
        <v>191</v>
      </c>
      <c r="J68" s="152">
        <v>750</v>
      </c>
      <c r="K68" s="151" t="s">
        <v>319</v>
      </c>
      <c r="L68" s="151">
        <v>6</v>
      </c>
      <c r="M68" s="151"/>
      <c r="N68" s="153"/>
    </row>
    <row r="69" spans="1:17">
      <c r="A69" s="389"/>
      <c r="B69" s="190" t="s">
        <v>107</v>
      </c>
      <c r="C69" s="147">
        <v>182</v>
      </c>
      <c r="D69" s="148" t="s">
        <v>403</v>
      </c>
      <c r="E69" s="149">
        <v>1</v>
      </c>
      <c r="F69" s="149" t="s">
        <v>397</v>
      </c>
      <c r="G69" s="150" t="s">
        <v>386</v>
      </c>
      <c r="H69" s="151" t="s">
        <v>328</v>
      </c>
      <c r="I69" s="151" t="s">
        <v>204</v>
      </c>
      <c r="J69" s="152">
        <v>5486</v>
      </c>
      <c r="K69" s="151" t="s">
        <v>377</v>
      </c>
      <c r="L69" s="151"/>
      <c r="M69" s="151"/>
      <c r="N69" s="153"/>
      <c r="Q69" t="s">
        <v>415</v>
      </c>
    </row>
    <row r="70" spans="1:17">
      <c r="A70" s="389"/>
      <c r="B70" s="146" t="s">
        <v>43</v>
      </c>
      <c r="C70" s="147">
        <v>218</v>
      </c>
      <c r="D70" s="148" t="s">
        <v>403</v>
      </c>
      <c r="E70" s="149">
        <v>1</v>
      </c>
      <c r="F70" s="149" t="s">
        <v>397</v>
      </c>
      <c r="G70" s="150" t="s">
        <v>355</v>
      </c>
      <c r="H70" s="151" t="s">
        <v>338</v>
      </c>
      <c r="I70" s="151" t="s">
        <v>200</v>
      </c>
      <c r="J70" s="152">
        <v>5564</v>
      </c>
      <c r="K70" s="151" t="s">
        <v>164</v>
      </c>
      <c r="L70" s="151"/>
      <c r="M70" s="151" t="s">
        <v>563</v>
      </c>
      <c r="N70" s="153"/>
    </row>
    <row r="71" spans="1:17">
      <c r="A71" s="389"/>
      <c r="B71" s="190" t="s">
        <v>57</v>
      </c>
      <c r="C71" s="147">
        <v>118</v>
      </c>
      <c r="D71" s="148" t="s">
        <v>403</v>
      </c>
      <c r="E71" s="149">
        <v>1</v>
      </c>
      <c r="F71" s="149" t="s">
        <v>397</v>
      </c>
      <c r="G71" s="150" t="s">
        <v>386</v>
      </c>
      <c r="H71" s="151" t="s">
        <v>316</v>
      </c>
      <c r="I71" s="151" t="s">
        <v>321</v>
      </c>
      <c r="J71" s="152">
        <v>4273</v>
      </c>
      <c r="K71" s="151" t="s">
        <v>192</v>
      </c>
      <c r="L71" s="151"/>
      <c r="M71" s="151"/>
      <c r="N71" s="153"/>
    </row>
    <row r="72" spans="1:17">
      <c r="A72" s="389"/>
      <c r="B72" s="146" t="s">
        <v>52</v>
      </c>
      <c r="C72" s="147">
        <v>503</v>
      </c>
      <c r="D72" s="148" t="s">
        <v>403</v>
      </c>
      <c r="E72" s="149">
        <v>3</v>
      </c>
      <c r="F72" s="149" t="s">
        <v>484</v>
      </c>
      <c r="G72" s="150" t="s">
        <v>355</v>
      </c>
      <c r="H72" s="151" t="s">
        <v>306</v>
      </c>
      <c r="I72" s="151" t="s">
        <v>162</v>
      </c>
      <c r="J72" s="152">
        <v>23872</v>
      </c>
      <c r="K72" s="151" t="s">
        <v>164</v>
      </c>
      <c r="L72" s="151"/>
      <c r="M72" s="151" t="s">
        <v>563</v>
      </c>
      <c r="N72" s="153"/>
    </row>
    <row r="73" spans="1:17">
      <c r="A73" s="389"/>
      <c r="B73" s="146" t="s">
        <v>54</v>
      </c>
      <c r="C73" s="147">
        <v>79</v>
      </c>
      <c r="D73" s="148" t="s">
        <v>403</v>
      </c>
      <c r="E73" s="149">
        <v>1</v>
      </c>
      <c r="F73" s="149" t="s">
        <v>397</v>
      </c>
      <c r="G73" s="150" t="s">
        <v>469</v>
      </c>
      <c r="H73" s="151" t="s">
        <v>326</v>
      </c>
      <c r="I73" s="151" t="s">
        <v>166</v>
      </c>
      <c r="J73" s="152">
        <v>1380</v>
      </c>
      <c r="K73" s="151" t="s">
        <v>444</v>
      </c>
      <c r="L73" s="151"/>
      <c r="M73" s="151"/>
      <c r="N73" s="153"/>
    </row>
    <row r="74" spans="1:17">
      <c r="A74" s="389"/>
      <c r="B74" s="146" t="s">
        <v>45</v>
      </c>
      <c r="C74" s="147">
        <v>119</v>
      </c>
      <c r="D74" s="148" t="s">
        <v>403</v>
      </c>
      <c r="E74" s="149">
        <v>1</v>
      </c>
      <c r="F74" s="149" t="s">
        <v>397</v>
      </c>
      <c r="G74" s="150" t="s">
        <v>469</v>
      </c>
      <c r="H74" s="151" t="s">
        <v>330</v>
      </c>
      <c r="I74" s="151" t="s">
        <v>571</v>
      </c>
      <c r="J74" s="152">
        <v>2200</v>
      </c>
      <c r="K74" s="151" t="s">
        <v>444</v>
      </c>
      <c r="L74" s="151"/>
      <c r="M74" s="151"/>
      <c r="N74" s="153"/>
    </row>
    <row r="75" spans="1:17">
      <c r="A75" s="389"/>
      <c r="B75" s="146" t="s">
        <v>82</v>
      </c>
      <c r="C75" s="147">
        <v>239</v>
      </c>
      <c r="D75" s="148" t="s">
        <v>403</v>
      </c>
      <c r="E75" s="149">
        <v>1</v>
      </c>
      <c r="F75" s="149" t="s">
        <v>397</v>
      </c>
      <c r="G75" s="150" t="s">
        <v>355</v>
      </c>
      <c r="H75" s="151" t="s">
        <v>325</v>
      </c>
      <c r="I75" s="151" t="s">
        <v>184</v>
      </c>
      <c r="J75" s="152">
        <v>4761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190" t="s">
        <v>112</v>
      </c>
      <c r="C76" s="147">
        <v>89</v>
      </c>
      <c r="D76" s="148" t="s">
        <v>403</v>
      </c>
      <c r="E76" s="149">
        <v>1</v>
      </c>
      <c r="F76" s="149" t="s">
        <v>397</v>
      </c>
      <c r="G76" s="150" t="s">
        <v>386</v>
      </c>
      <c r="H76" s="151" t="s">
        <v>295</v>
      </c>
      <c r="I76" s="151" t="s">
        <v>388</v>
      </c>
      <c r="J76" s="152">
        <v>3216</v>
      </c>
      <c r="K76" s="151" t="s">
        <v>333</v>
      </c>
      <c r="L76" s="151"/>
      <c r="M76" s="151"/>
      <c r="N76" s="153"/>
    </row>
    <row r="77" spans="1:17">
      <c r="A77" s="389"/>
      <c r="B77" s="146" t="s">
        <v>63</v>
      </c>
      <c r="C77" s="147">
        <v>232</v>
      </c>
      <c r="D77" s="148" t="s">
        <v>403</v>
      </c>
      <c r="E77" s="149">
        <v>1</v>
      </c>
      <c r="F77" s="149" t="s">
        <v>397</v>
      </c>
      <c r="G77" s="150" t="s">
        <v>470</v>
      </c>
      <c r="H77" s="151" t="s">
        <v>335</v>
      </c>
      <c r="I77" s="151" t="s">
        <v>158</v>
      </c>
      <c r="J77" s="152">
        <v>5734</v>
      </c>
      <c r="K77" s="151" t="s">
        <v>444</v>
      </c>
      <c r="L77" s="151"/>
      <c r="M77" s="151"/>
      <c r="N77" s="153"/>
    </row>
    <row r="78" spans="1:17">
      <c r="A78" s="389"/>
      <c r="B78" s="146" t="s">
        <v>81</v>
      </c>
      <c r="C78" s="147">
        <v>85</v>
      </c>
      <c r="D78" s="148" t="s">
        <v>403</v>
      </c>
      <c r="E78" s="149">
        <v>1</v>
      </c>
      <c r="F78" s="149" t="s">
        <v>397</v>
      </c>
      <c r="G78" s="150" t="s">
        <v>470</v>
      </c>
      <c r="H78" s="151" t="s">
        <v>335</v>
      </c>
      <c r="I78" s="151" t="s">
        <v>158</v>
      </c>
      <c r="J78" s="152">
        <v>2033</v>
      </c>
      <c r="K78" s="151" t="s">
        <v>444</v>
      </c>
      <c r="L78" s="151"/>
      <c r="M78" s="151"/>
      <c r="N78" s="153"/>
    </row>
    <row r="79" spans="1:17">
      <c r="A79" s="389"/>
      <c r="B79" s="146" t="s">
        <v>88</v>
      </c>
      <c r="C79" s="147">
        <v>187</v>
      </c>
      <c r="D79" s="148" t="s">
        <v>403</v>
      </c>
      <c r="E79" s="149" t="s">
        <v>106</v>
      </c>
      <c r="F79" s="149" t="s">
        <v>397</v>
      </c>
      <c r="G79" s="150" t="s">
        <v>369</v>
      </c>
      <c r="H79" s="151" t="s">
        <v>339</v>
      </c>
      <c r="I79" s="151" t="s">
        <v>341</v>
      </c>
      <c r="J79" s="152">
        <v>33017</v>
      </c>
      <c r="K79" s="151" t="s">
        <v>444</v>
      </c>
      <c r="L79" s="151"/>
      <c r="M79" s="151" t="s">
        <v>497</v>
      </c>
      <c r="N79" s="153"/>
    </row>
    <row r="80" spans="1:17" ht="29.25" customHeight="1">
      <c r="A80" s="389"/>
      <c r="B80" s="146" t="s">
        <v>116</v>
      </c>
      <c r="C80" s="147">
        <v>80</v>
      </c>
      <c r="D80" s="148" t="s">
        <v>403</v>
      </c>
      <c r="E80" s="149" t="s">
        <v>106</v>
      </c>
      <c r="F80" s="149" t="s">
        <v>397</v>
      </c>
      <c r="G80" s="150" t="s">
        <v>195</v>
      </c>
      <c r="H80" s="151" t="s">
        <v>284</v>
      </c>
      <c r="I80" s="151" t="s">
        <v>351</v>
      </c>
      <c r="J80" s="152">
        <v>5177</v>
      </c>
      <c r="K80" s="151" t="s">
        <v>444</v>
      </c>
      <c r="L80" s="151"/>
      <c r="M80" s="151" t="s">
        <v>497</v>
      </c>
      <c r="N80" s="154" t="s">
        <v>357</v>
      </c>
    </row>
    <row r="81" spans="1:18" ht="16.5" customHeight="1">
      <c r="A81" s="393" t="s">
        <v>418</v>
      </c>
      <c r="B81" s="155" t="s">
        <v>541</v>
      </c>
      <c r="C81" s="115">
        <f>SUM(C82:C94)</f>
        <v>1083</v>
      </c>
      <c r="D81" s="115"/>
      <c r="E81" s="156">
        <f>SUM(E82:E100)</f>
        <v>32</v>
      </c>
      <c r="F81" s="156"/>
      <c r="G81" s="111"/>
      <c r="H81" s="118"/>
      <c r="I81" s="118"/>
      <c r="J81" s="137"/>
      <c r="K81" s="118"/>
      <c r="L81" s="118"/>
      <c r="M81" s="118"/>
      <c r="N81" s="119"/>
    </row>
    <row r="82" spans="1:18">
      <c r="A82" s="394"/>
      <c r="B82" s="157" t="s">
        <v>115</v>
      </c>
      <c r="C82" s="158">
        <v>56</v>
      </c>
      <c r="D82" s="159">
        <v>1</v>
      </c>
      <c r="E82" s="160">
        <v>1</v>
      </c>
      <c r="F82" s="160"/>
      <c r="G82" s="161" t="s">
        <v>384</v>
      </c>
      <c r="H82" s="162" t="s">
        <v>334</v>
      </c>
      <c r="I82" s="163" t="s">
        <v>35</v>
      </c>
      <c r="J82" s="164"/>
      <c r="K82" s="162"/>
      <c r="L82" s="162"/>
      <c r="M82" s="162"/>
      <c r="N82" s="165" t="s">
        <v>120</v>
      </c>
    </row>
    <row r="83" spans="1:18" ht="22.5">
      <c r="A83" s="394"/>
      <c r="B83" s="157" t="s">
        <v>90</v>
      </c>
      <c r="C83" s="158">
        <v>161</v>
      </c>
      <c r="D83" s="159">
        <v>1</v>
      </c>
      <c r="E83" s="160">
        <v>6</v>
      </c>
      <c r="F83" s="160"/>
      <c r="G83" s="161" t="s">
        <v>384</v>
      </c>
      <c r="H83" s="162" t="s">
        <v>349</v>
      </c>
      <c r="I83" s="163" t="s">
        <v>6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213</v>
      </c>
      <c r="C84" s="158">
        <v>129</v>
      </c>
      <c r="D84" s="159">
        <v>1</v>
      </c>
      <c r="E84" s="160">
        <v>5</v>
      </c>
      <c r="F84" s="160"/>
      <c r="G84" s="161" t="s">
        <v>384</v>
      </c>
      <c r="H84" s="162" t="s">
        <v>334</v>
      </c>
      <c r="I84" s="163" t="s">
        <v>210</v>
      </c>
      <c r="J84" s="164"/>
      <c r="K84" s="162"/>
      <c r="L84" s="162"/>
      <c r="M84" s="162"/>
      <c r="N84" s="165" t="s">
        <v>120</v>
      </c>
    </row>
    <row r="85" spans="1:18">
      <c r="A85" s="394"/>
      <c r="B85" s="157" t="s">
        <v>61</v>
      </c>
      <c r="C85" s="158">
        <v>61</v>
      </c>
      <c r="D85" s="159">
        <v>1</v>
      </c>
      <c r="E85" s="160">
        <v>3</v>
      </c>
      <c r="F85" s="160"/>
      <c r="G85" s="161" t="s">
        <v>485</v>
      </c>
      <c r="H85" s="162" t="s">
        <v>334</v>
      </c>
      <c r="I85" s="163" t="s">
        <v>27</v>
      </c>
      <c r="J85" s="164"/>
      <c r="K85" s="162"/>
      <c r="L85" s="162"/>
      <c r="M85" s="162" t="s">
        <v>511</v>
      </c>
      <c r="N85" s="165" t="s">
        <v>120</v>
      </c>
    </row>
    <row r="86" spans="1:18" ht="22.5">
      <c r="A86" s="394"/>
      <c r="B86" s="157" t="s">
        <v>89</v>
      </c>
      <c r="C86" s="158">
        <v>77</v>
      </c>
      <c r="D86" s="159">
        <v>1</v>
      </c>
      <c r="E86" s="160">
        <v>4</v>
      </c>
      <c r="F86" s="160"/>
      <c r="G86" s="161" t="s">
        <v>384</v>
      </c>
      <c r="H86" s="162" t="s">
        <v>326</v>
      </c>
      <c r="I86" s="163" t="s">
        <v>212</v>
      </c>
      <c r="J86" s="164"/>
      <c r="K86" s="162"/>
      <c r="L86" s="162"/>
      <c r="M86" s="162"/>
      <c r="N86" s="165" t="s">
        <v>120</v>
      </c>
    </row>
    <row r="87" spans="1:18">
      <c r="A87" s="394"/>
      <c r="B87" s="157" t="s">
        <v>144</v>
      </c>
      <c r="C87" s="158">
        <v>16</v>
      </c>
      <c r="D87" s="159">
        <v>1</v>
      </c>
      <c r="E87" s="160">
        <v>1</v>
      </c>
      <c r="F87" s="160"/>
      <c r="G87" s="161" t="s">
        <v>384</v>
      </c>
      <c r="H87" s="162" t="s">
        <v>276</v>
      </c>
      <c r="I87" s="163" t="s">
        <v>317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67</v>
      </c>
      <c r="C88" s="158">
        <v>132</v>
      </c>
      <c r="D88" s="159">
        <v>1</v>
      </c>
      <c r="E88" s="160">
        <v>4</v>
      </c>
      <c r="F88" s="160"/>
      <c r="G88" s="161" t="s">
        <v>384</v>
      </c>
      <c r="H88" s="162" t="s">
        <v>292</v>
      </c>
      <c r="I88" s="163" t="s">
        <v>31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90" t="s">
        <v>224</v>
      </c>
      <c r="C89" s="252">
        <v>37</v>
      </c>
      <c r="D89" s="159">
        <v>3</v>
      </c>
      <c r="E89" s="160">
        <v>0</v>
      </c>
      <c r="F89" s="160"/>
      <c r="G89" s="161" t="s">
        <v>117</v>
      </c>
      <c r="H89" s="162" t="s">
        <v>334</v>
      </c>
      <c r="I89" s="163" t="s">
        <v>209</v>
      </c>
      <c r="J89" s="164"/>
      <c r="K89" s="162"/>
      <c r="L89" s="162"/>
      <c r="M89" s="162"/>
      <c r="N89" s="165" t="s">
        <v>486</v>
      </c>
    </row>
    <row r="90" spans="1:18" s="10" customFormat="1" ht="22.5">
      <c r="A90" s="394"/>
      <c r="B90" s="172" t="s">
        <v>226</v>
      </c>
      <c r="C90" s="173">
        <v>83</v>
      </c>
      <c r="D90" s="173">
        <v>1</v>
      </c>
      <c r="E90" s="174">
        <v>4</v>
      </c>
      <c r="F90" s="175"/>
      <c r="G90" s="176" t="s">
        <v>384</v>
      </c>
      <c r="H90" s="177" t="s">
        <v>215</v>
      </c>
      <c r="I90" s="163" t="s">
        <v>9</v>
      </c>
      <c r="J90" s="178"/>
      <c r="K90" s="177"/>
      <c r="L90" s="177"/>
      <c r="M90" s="177"/>
      <c r="N90" s="165" t="s">
        <v>120</v>
      </c>
      <c r="O90"/>
      <c r="P90"/>
      <c r="Q90"/>
      <c r="R90"/>
    </row>
    <row r="91" spans="1:18" s="10" customFormat="1">
      <c r="A91" s="394"/>
      <c r="B91" s="172" t="s">
        <v>142</v>
      </c>
      <c r="C91" s="173">
        <v>103</v>
      </c>
      <c r="D91" s="173">
        <v>1</v>
      </c>
      <c r="E91" s="174">
        <v>4</v>
      </c>
      <c r="F91" s="175"/>
      <c r="G91" s="176" t="s">
        <v>384</v>
      </c>
      <c r="H91" s="177" t="s">
        <v>334</v>
      </c>
      <c r="I91" s="163" t="s">
        <v>18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90" t="s">
        <v>177</v>
      </c>
      <c r="C92" s="191">
        <v>60</v>
      </c>
      <c r="D92" s="173">
        <v>1</v>
      </c>
      <c r="E92" s="174">
        <v>0</v>
      </c>
      <c r="F92" s="175"/>
      <c r="G92" s="176" t="s">
        <v>574</v>
      </c>
      <c r="H92" s="177" t="s">
        <v>342</v>
      </c>
      <c r="I92" s="163" t="s">
        <v>344</v>
      </c>
      <c r="J92" s="178"/>
      <c r="K92" s="177"/>
      <c r="L92" s="177"/>
      <c r="M92" s="177"/>
      <c r="N92" s="189" t="s">
        <v>573</v>
      </c>
      <c r="O92"/>
      <c r="P92"/>
      <c r="Q92"/>
      <c r="R92"/>
    </row>
    <row r="93" spans="1:18" s="10" customFormat="1">
      <c r="A93" s="394"/>
      <c r="B93" s="220" t="s">
        <v>417</v>
      </c>
      <c r="C93" s="221">
        <v>94</v>
      </c>
      <c r="D93" s="221">
        <v>3</v>
      </c>
      <c r="E93" s="222">
        <v>0</v>
      </c>
      <c r="F93" s="223"/>
      <c r="G93" s="224" t="s">
        <v>384</v>
      </c>
      <c r="H93" s="225" t="s">
        <v>323</v>
      </c>
      <c r="I93" s="226" t="s">
        <v>340</v>
      </c>
      <c r="J93" s="227"/>
      <c r="K93" s="225"/>
      <c r="L93" s="225"/>
      <c r="M93" s="225"/>
      <c r="N93" s="228" t="s">
        <v>488</v>
      </c>
      <c r="O93"/>
      <c r="P93"/>
      <c r="Q93" s="103" t="e">
        <f>SUM(#REF!,C81,C62,C9,C4)</f>
        <v>#REF!</v>
      </c>
      <c r="R93"/>
    </row>
    <row r="94" spans="1:18" s="10" customFormat="1">
      <c r="A94" s="394"/>
      <c r="B94" s="220" t="s">
        <v>343</v>
      </c>
      <c r="C94" s="221">
        <v>74</v>
      </c>
      <c r="D94" s="221">
        <v>3</v>
      </c>
      <c r="E94" s="222">
        <v>0</v>
      </c>
      <c r="F94" s="223"/>
      <c r="G94" s="224" t="s">
        <v>384</v>
      </c>
      <c r="H94" s="225" t="s">
        <v>352</v>
      </c>
      <c r="I94" s="226" t="s">
        <v>347</v>
      </c>
      <c r="J94" s="227"/>
      <c r="K94" s="225"/>
      <c r="L94" s="225"/>
      <c r="M94" s="225"/>
      <c r="N94" s="228" t="s">
        <v>488</v>
      </c>
      <c r="O94"/>
      <c r="P94"/>
      <c r="Q94" s="103"/>
      <c r="R94"/>
    </row>
    <row r="95" spans="1:18" s="10" customFormat="1">
      <c r="A95" s="394"/>
      <c r="B95" s="215" t="s">
        <v>141</v>
      </c>
      <c r="C95" s="216">
        <v>36</v>
      </c>
      <c r="D95" s="173"/>
      <c r="E95" s="174">
        <v>0</v>
      </c>
      <c r="F95" s="175"/>
      <c r="G95" s="176" t="s">
        <v>384</v>
      </c>
      <c r="H95" s="177" t="s">
        <v>349</v>
      </c>
      <c r="I95" s="163" t="s">
        <v>286</v>
      </c>
      <c r="J95" s="178"/>
      <c r="K95" s="177"/>
      <c r="L95" s="177"/>
      <c r="M95" s="177"/>
      <c r="N95" s="189" t="s">
        <v>487</v>
      </c>
      <c r="O95"/>
      <c r="P95"/>
      <c r="Q95" s="103"/>
      <c r="R95"/>
    </row>
    <row r="96" spans="1:18" s="10" customFormat="1">
      <c r="A96" s="394"/>
      <c r="B96" s="215" t="s">
        <v>111</v>
      </c>
      <c r="C96" s="216">
        <v>21</v>
      </c>
      <c r="D96" s="173"/>
      <c r="E96" s="174">
        <v>0</v>
      </c>
      <c r="F96" s="175"/>
      <c r="G96" s="176" t="s">
        <v>384</v>
      </c>
      <c r="H96" s="177" t="s">
        <v>334</v>
      </c>
      <c r="I96" s="163" t="s">
        <v>39</v>
      </c>
      <c r="J96" s="178"/>
      <c r="K96" s="177"/>
      <c r="L96" s="177"/>
      <c r="M96" s="177"/>
      <c r="N96" s="189" t="s">
        <v>487</v>
      </c>
      <c r="O96"/>
      <c r="P96"/>
      <c r="Q96" s="103"/>
      <c r="R96"/>
    </row>
    <row r="97" spans="1:18" s="10" customFormat="1">
      <c r="A97" s="394"/>
      <c r="B97" s="215" t="s">
        <v>135</v>
      </c>
      <c r="C97" s="216">
        <v>52</v>
      </c>
      <c r="D97" s="173"/>
      <c r="E97" s="174">
        <v>0</v>
      </c>
      <c r="F97" s="175"/>
      <c r="G97" s="176" t="s">
        <v>384</v>
      </c>
      <c r="H97" s="177" t="s">
        <v>326</v>
      </c>
      <c r="I97" s="163" t="s">
        <v>336</v>
      </c>
      <c r="J97" s="178"/>
      <c r="K97" s="177"/>
      <c r="L97" s="177"/>
      <c r="M97" s="177"/>
      <c r="N97" s="189" t="s">
        <v>487</v>
      </c>
      <c r="O97"/>
      <c r="P97"/>
      <c r="Q97" s="103"/>
      <c r="R97"/>
    </row>
    <row r="98" spans="1:18" s="10" customFormat="1">
      <c r="A98" s="394"/>
      <c r="B98" s="215" t="s">
        <v>119</v>
      </c>
      <c r="C98" s="216">
        <v>55</v>
      </c>
      <c r="D98" s="173"/>
      <c r="E98" s="174">
        <v>0</v>
      </c>
      <c r="F98" s="175"/>
      <c r="G98" s="176" t="s">
        <v>384</v>
      </c>
      <c r="H98" s="177" t="s">
        <v>345</v>
      </c>
      <c r="I98" s="163" t="s">
        <v>217</v>
      </c>
      <c r="J98" s="178"/>
      <c r="K98" s="177"/>
      <c r="L98" s="177"/>
      <c r="M98" s="177"/>
      <c r="N98" s="189" t="s">
        <v>487</v>
      </c>
      <c r="O98"/>
      <c r="P98"/>
      <c r="Q98" s="103"/>
      <c r="R98"/>
    </row>
    <row r="99" spans="1:18" s="10" customFormat="1">
      <c r="A99" s="394"/>
      <c r="B99" s="215" t="s">
        <v>70</v>
      </c>
      <c r="C99" s="216">
        <v>125</v>
      </c>
      <c r="D99" s="173"/>
      <c r="E99" s="174">
        <v>0</v>
      </c>
      <c r="F99" s="175"/>
      <c r="G99" s="176" t="s">
        <v>384</v>
      </c>
      <c r="H99" s="177" t="s">
        <v>334</v>
      </c>
      <c r="I99" s="163" t="s">
        <v>36</v>
      </c>
      <c r="J99" s="178"/>
      <c r="K99" s="177"/>
      <c r="L99" s="177"/>
      <c r="M99" s="177"/>
      <c r="N99" s="189" t="s">
        <v>487</v>
      </c>
      <c r="O99"/>
      <c r="P99"/>
      <c r="Q99" s="103"/>
      <c r="R99"/>
    </row>
    <row r="100" spans="1:18" s="10" customFormat="1" ht="17.25" thickBot="1">
      <c r="A100" s="394"/>
      <c r="B100" s="217" t="s">
        <v>193</v>
      </c>
      <c r="C100" s="218">
        <v>61</v>
      </c>
      <c r="D100" s="181"/>
      <c r="E100" s="182">
        <v>0</v>
      </c>
      <c r="F100" s="183"/>
      <c r="G100" s="184" t="s">
        <v>384</v>
      </c>
      <c r="H100" s="185" t="s">
        <v>334</v>
      </c>
      <c r="I100" s="186" t="s">
        <v>19</v>
      </c>
      <c r="J100" s="187"/>
      <c r="K100" s="185"/>
      <c r="L100" s="185"/>
      <c r="M100" s="185"/>
      <c r="N100" s="189" t="s">
        <v>487</v>
      </c>
      <c r="O100"/>
      <c r="P100"/>
      <c r="Q100" s="103"/>
      <c r="R100"/>
    </row>
  </sheetData>
  <autoFilter ref="A3:N100" xr:uid="{00000000-0009-0000-0000-00000A000000}"/>
  <mergeCells count="4">
    <mergeCell ref="A1:N1"/>
    <mergeCell ref="A9:A61"/>
    <mergeCell ref="A62:A80"/>
    <mergeCell ref="A81:A100"/>
  </mergeCells>
  <phoneticPr fontId="20" type="noConversion"/>
  <pageMargins left="0.18" right="0.17" top="0.98430556058883667" bottom="0.61" header="0.51180553436279297" footer="0.51180553436279297"/>
  <pageSetup paperSize="9" scale="81" fitToWidth="0" fitToHeight="0" orientation="landscape" r:id="rId1"/>
  <colBreaks count="1" manualBreakCount="1">
    <brk id="14" max="16383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94"/>
  <sheetViews>
    <sheetView view="pageBreakPreview" zoomScaleSheetLayoutView="100" workbookViewId="0">
      <selection sqref="A1:N1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102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684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650</v>
      </c>
      <c r="C4" s="115">
        <f>SUM(C5:C8)</f>
        <v>666</v>
      </c>
      <c r="D4" s="116"/>
      <c r="E4" s="117">
        <f>SUM(E5:E8)</f>
        <v>6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99</v>
      </c>
      <c r="C6" s="121">
        <v>48</v>
      </c>
      <c r="D6" s="122">
        <v>1</v>
      </c>
      <c r="E6" s="123">
        <v>2</v>
      </c>
      <c r="F6" s="123" t="s">
        <v>397</v>
      </c>
      <c r="G6" s="124" t="s">
        <v>381</v>
      </c>
      <c r="H6" s="125" t="s">
        <v>512</v>
      </c>
      <c r="I6" s="125" t="s">
        <v>285</v>
      </c>
      <c r="J6" s="126">
        <v>1043</v>
      </c>
      <c r="K6" s="125" t="s">
        <v>505</v>
      </c>
      <c r="L6" s="125"/>
      <c r="M6" s="125" t="s">
        <v>570</v>
      </c>
      <c r="N6" s="127" t="s">
        <v>691</v>
      </c>
      <c r="R6" t="s">
        <v>440</v>
      </c>
      <c r="S6" t="s">
        <v>30</v>
      </c>
    </row>
    <row r="7" spans="1:19">
      <c r="A7" s="113"/>
      <c r="B7" s="120" t="s">
        <v>214</v>
      </c>
      <c r="C7" s="121">
        <v>55</v>
      </c>
      <c r="D7" s="122">
        <v>2</v>
      </c>
      <c r="E7" s="123">
        <v>1</v>
      </c>
      <c r="F7" s="248" t="s">
        <v>439</v>
      </c>
      <c r="G7" s="124" t="s">
        <v>355</v>
      </c>
      <c r="H7" s="125" t="s">
        <v>276</v>
      </c>
      <c r="I7" s="125" t="s">
        <v>273</v>
      </c>
      <c r="J7" s="126">
        <v>1447</v>
      </c>
      <c r="K7" s="125" t="s">
        <v>444</v>
      </c>
      <c r="L7" s="125"/>
      <c r="M7" s="125"/>
      <c r="N7" s="127"/>
      <c r="R7" s="192" t="s">
        <v>489</v>
      </c>
    </row>
    <row r="8" spans="1:19">
      <c r="A8" s="113"/>
      <c r="B8" s="120" t="s">
        <v>55</v>
      </c>
      <c r="C8" s="121">
        <v>56</v>
      </c>
      <c r="D8" s="122">
        <v>3</v>
      </c>
      <c r="E8" s="123">
        <v>1</v>
      </c>
      <c r="F8" s="123" t="s">
        <v>397</v>
      </c>
      <c r="G8" s="124" t="s">
        <v>383</v>
      </c>
      <c r="H8" s="125" t="s">
        <v>315</v>
      </c>
      <c r="I8" s="125" t="s">
        <v>160</v>
      </c>
      <c r="J8" s="126">
        <v>573</v>
      </c>
      <c r="K8" s="125" t="s">
        <v>444</v>
      </c>
      <c r="L8" s="125"/>
      <c r="M8" s="125"/>
      <c r="N8" s="127"/>
      <c r="O8" s="192" t="s">
        <v>516</v>
      </c>
    </row>
    <row r="9" spans="1:19" ht="16.5" customHeight="1">
      <c r="A9" s="393" t="s">
        <v>247</v>
      </c>
      <c r="B9" s="114" t="s">
        <v>673</v>
      </c>
      <c r="C9" s="135">
        <f>SUM(C10:C61)</f>
        <v>5751</v>
      </c>
      <c r="D9" s="135"/>
      <c r="E9" s="136"/>
      <c r="F9" s="136"/>
      <c r="G9" s="111"/>
      <c r="H9" s="118"/>
      <c r="I9" s="118"/>
      <c r="J9" s="137"/>
      <c r="K9" s="118"/>
      <c r="L9" s="118"/>
      <c r="M9" s="118"/>
      <c r="N9" s="119"/>
    </row>
    <row r="10" spans="1:19" ht="16.5" customHeight="1">
      <c r="A10" s="394"/>
      <c r="B10" s="261" t="s">
        <v>631</v>
      </c>
      <c r="C10" s="262">
        <v>145</v>
      </c>
      <c r="D10" s="262">
        <v>3</v>
      </c>
      <c r="E10" s="263" t="s">
        <v>517</v>
      </c>
      <c r="F10" s="263" t="s">
        <v>531</v>
      </c>
      <c r="G10" s="261" t="s">
        <v>498</v>
      </c>
      <c r="H10" s="261" t="s">
        <v>635</v>
      </c>
      <c r="I10" s="261" t="s">
        <v>534</v>
      </c>
      <c r="J10" s="264">
        <v>2306</v>
      </c>
      <c r="K10" s="261" t="s">
        <v>637</v>
      </c>
      <c r="L10" s="261"/>
      <c r="M10" s="261" t="s">
        <v>536</v>
      </c>
      <c r="N10" s="265" t="s">
        <v>639</v>
      </c>
    </row>
    <row r="11" spans="1:19" ht="16.5" customHeight="1">
      <c r="A11" s="394"/>
      <c r="B11" s="261" t="s">
        <v>657</v>
      </c>
      <c r="C11" s="262">
        <v>38</v>
      </c>
      <c r="D11" s="262">
        <v>3</v>
      </c>
      <c r="E11" s="263" t="s">
        <v>517</v>
      </c>
      <c r="F11" s="263" t="s">
        <v>531</v>
      </c>
      <c r="G11" s="261" t="s">
        <v>498</v>
      </c>
      <c r="H11" s="261" t="s">
        <v>685</v>
      </c>
      <c r="I11" s="261" t="s">
        <v>641</v>
      </c>
      <c r="J11" s="266">
        <v>1208</v>
      </c>
      <c r="K11" s="261" t="s">
        <v>642</v>
      </c>
      <c r="L11" s="261"/>
      <c r="M11" s="261" t="s">
        <v>536</v>
      </c>
      <c r="N11" s="265" t="s">
        <v>639</v>
      </c>
    </row>
    <row r="12" spans="1:19" ht="16.5" customHeight="1">
      <c r="A12" s="394"/>
      <c r="B12" s="261" t="s">
        <v>542</v>
      </c>
      <c r="C12" s="262">
        <v>65</v>
      </c>
      <c r="D12" s="262">
        <v>3</v>
      </c>
      <c r="E12" s="263" t="s">
        <v>543</v>
      </c>
      <c r="F12" s="263" t="s">
        <v>531</v>
      </c>
      <c r="G12" s="261" t="s">
        <v>498</v>
      </c>
      <c r="H12" s="261" t="s">
        <v>557</v>
      </c>
      <c r="I12" s="261" t="s">
        <v>546</v>
      </c>
      <c r="J12" s="266">
        <v>2109.2800000000002</v>
      </c>
      <c r="K12" s="261" t="s">
        <v>505</v>
      </c>
      <c r="L12" s="261"/>
      <c r="M12" s="261" t="s">
        <v>648</v>
      </c>
      <c r="N12" s="265" t="s">
        <v>639</v>
      </c>
    </row>
    <row r="13" spans="1:19">
      <c r="A13" s="394"/>
      <c r="B13" s="267" t="s">
        <v>108</v>
      </c>
      <c r="C13" s="262">
        <v>131</v>
      </c>
      <c r="D13" s="262">
        <v>1</v>
      </c>
      <c r="E13" s="263" t="s">
        <v>106</v>
      </c>
      <c r="F13" s="263" t="s">
        <v>397</v>
      </c>
      <c r="G13" s="268" t="s">
        <v>105</v>
      </c>
      <c r="H13" s="261" t="s">
        <v>260</v>
      </c>
      <c r="I13" s="261" t="s">
        <v>575</v>
      </c>
      <c r="J13" s="266">
        <v>3672</v>
      </c>
      <c r="K13" s="261" t="s">
        <v>444</v>
      </c>
      <c r="L13" s="261">
        <v>5</v>
      </c>
      <c r="M13" s="261" t="s">
        <v>387</v>
      </c>
      <c r="N13" s="265"/>
    </row>
    <row r="14" spans="1:19">
      <c r="A14" s="394"/>
      <c r="B14" s="267" t="s">
        <v>668</v>
      </c>
      <c r="C14" s="262">
        <v>21</v>
      </c>
      <c r="D14" s="262">
        <v>3</v>
      </c>
      <c r="E14" s="263" t="s">
        <v>543</v>
      </c>
      <c r="F14" s="263" t="s">
        <v>666</v>
      </c>
      <c r="G14" s="268" t="s">
        <v>498</v>
      </c>
      <c r="H14" s="261"/>
      <c r="I14" s="261" t="s">
        <v>674</v>
      </c>
      <c r="J14" s="266"/>
      <c r="K14" s="261" t="s">
        <v>505</v>
      </c>
      <c r="L14" s="261"/>
      <c r="M14" s="261" t="s">
        <v>677</v>
      </c>
      <c r="N14" s="265"/>
    </row>
    <row r="15" spans="1:19">
      <c r="A15" s="394"/>
      <c r="B15" s="267" t="s">
        <v>76</v>
      </c>
      <c r="C15" s="262">
        <v>62</v>
      </c>
      <c r="D15" s="262">
        <v>3</v>
      </c>
      <c r="E15" s="263" t="s">
        <v>106</v>
      </c>
      <c r="F15" s="263" t="s">
        <v>397</v>
      </c>
      <c r="G15" s="268" t="s">
        <v>105</v>
      </c>
      <c r="H15" s="261" t="s">
        <v>266</v>
      </c>
      <c r="I15" s="261" t="s">
        <v>275</v>
      </c>
      <c r="J15" s="266">
        <v>2380</v>
      </c>
      <c r="K15" s="261" t="s">
        <v>444</v>
      </c>
      <c r="L15" s="261">
        <v>5</v>
      </c>
      <c r="M15" s="261" t="s">
        <v>676</v>
      </c>
      <c r="N15" s="265"/>
    </row>
    <row r="16" spans="1:19">
      <c r="A16" s="394"/>
      <c r="B16" s="267" t="s">
        <v>114</v>
      </c>
      <c r="C16" s="262">
        <v>104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289</v>
      </c>
      <c r="I16" s="261" t="s">
        <v>374</v>
      </c>
      <c r="J16" s="266">
        <v>3705</v>
      </c>
      <c r="K16" s="261" t="s">
        <v>153</v>
      </c>
      <c r="L16" s="261">
        <v>11</v>
      </c>
      <c r="M16" s="261" t="s">
        <v>38</v>
      </c>
      <c r="N16" s="265"/>
    </row>
    <row r="17" spans="1:15">
      <c r="A17" s="394"/>
      <c r="B17" s="267" t="s">
        <v>78</v>
      </c>
      <c r="C17" s="262">
        <v>28</v>
      </c>
      <c r="D17" s="262">
        <v>3</v>
      </c>
      <c r="E17" s="263" t="s">
        <v>106</v>
      </c>
      <c r="F17" s="263" t="s">
        <v>397</v>
      </c>
      <c r="G17" s="268" t="s">
        <v>105</v>
      </c>
      <c r="H17" s="261" t="s">
        <v>308</v>
      </c>
      <c r="I17" s="261" t="s">
        <v>307</v>
      </c>
      <c r="J17" s="266">
        <v>967</v>
      </c>
      <c r="K17" s="261" t="s">
        <v>444</v>
      </c>
      <c r="L17" s="261"/>
      <c r="M17" s="261" t="s">
        <v>329</v>
      </c>
      <c r="N17" s="265"/>
    </row>
    <row r="18" spans="1:15">
      <c r="A18" s="394"/>
      <c r="B18" s="267" t="s">
        <v>549</v>
      </c>
      <c r="C18" s="262">
        <v>101</v>
      </c>
      <c r="D18" s="262">
        <v>3</v>
      </c>
      <c r="E18" s="263" t="s">
        <v>543</v>
      </c>
      <c r="F18" s="263" t="s">
        <v>397</v>
      </c>
      <c r="G18" s="268" t="s">
        <v>105</v>
      </c>
      <c r="H18" s="261" t="s">
        <v>558</v>
      </c>
      <c r="I18" s="261" t="s">
        <v>551</v>
      </c>
      <c r="J18" s="266">
        <v>1538.52</v>
      </c>
      <c r="K18" s="261" t="s">
        <v>580</v>
      </c>
      <c r="L18" s="261"/>
      <c r="M18" s="261" t="s">
        <v>581</v>
      </c>
      <c r="N18" s="265"/>
    </row>
    <row r="19" spans="1:15">
      <c r="A19" s="394"/>
      <c r="B19" s="267" t="s">
        <v>408</v>
      </c>
      <c r="C19" s="262">
        <v>96</v>
      </c>
      <c r="D19" s="262">
        <v>1</v>
      </c>
      <c r="E19" s="263" t="s">
        <v>106</v>
      </c>
      <c r="F19" s="263" t="s">
        <v>397</v>
      </c>
      <c r="G19" s="268" t="s">
        <v>105</v>
      </c>
      <c r="H19" s="261" t="s">
        <v>249</v>
      </c>
      <c r="I19" s="261" t="s">
        <v>473</v>
      </c>
      <c r="J19" s="266">
        <v>2344</v>
      </c>
      <c r="K19" s="261" t="s">
        <v>444</v>
      </c>
      <c r="L19" s="261">
        <v>4</v>
      </c>
      <c r="M19" s="261" t="s">
        <v>380</v>
      </c>
      <c r="N19" s="265"/>
    </row>
    <row r="20" spans="1:15">
      <c r="A20" s="394"/>
      <c r="B20" s="278" t="s">
        <v>152</v>
      </c>
      <c r="C20" s="262">
        <v>66</v>
      </c>
      <c r="D20" s="262">
        <v>2</v>
      </c>
      <c r="E20" s="263" t="s">
        <v>59</v>
      </c>
      <c r="F20" s="250" t="s">
        <v>406</v>
      </c>
      <c r="G20" s="268" t="s">
        <v>466</v>
      </c>
      <c r="H20" s="261" t="s">
        <v>253</v>
      </c>
      <c r="I20" s="261" t="s">
        <v>584</v>
      </c>
      <c r="J20" s="266">
        <v>1798</v>
      </c>
      <c r="K20" s="261" t="s">
        <v>444</v>
      </c>
      <c r="L20" s="261"/>
      <c r="M20" s="261"/>
      <c r="N20" s="265"/>
    </row>
    <row r="21" spans="1:15">
      <c r="A21" s="394"/>
      <c r="B21" s="267" t="s">
        <v>396</v>
      </c>
      <c r="C21" s="262">
        <v>115</v>
      </c>
      <c r="D21" s="262">
        <v>1</v>
      </c>
      <c r="E21" s="263" t="s">
        <v>106</v>
      </c>
      <c r="F21" s="263" t="s">
        <v>397</v>
      </c>
      <c r="G21" s="268" t="s">
        <v>105</v>
      </c>
      <c r="H21" s="261" t="s">
        <v>252</v>
      </c>
      <c r="I21" s="261" t="s">
        <v>585</v>
      </c>
      <c r="J21" s="266">
        <v>3077</v>
      </c>
      <c r="K21" s="261" t="s">
        <v>444</v>
      </c>
      <c r="L21" s="261"/>
      <c r="M21" s="261" t="s">
        <v>380</v>
      </c>
      <c r="N21" s="265"/>
      <c r="O21" s="201"/>
    </row>
    <row r="22" spans="1:15">
      <c r="A22" s="394"/>
      <c r="B22" s="267" t="s">
        <v>412</v>
      </c>
      <c r="C22" s="262">
        <v>67</v>
      </c>
      <c r="D22" s="262">
        <v>1</v>
      </c>
      <c r="E22" s="263" t="s">
        <v>106</v>
      </c>
      <c r="F22" s="263" t="s">
        <v>397</v>
      </c>
      <c r="G22" s="268" t="s">
        <v>105</v>
      </c>
      <c r="H22" s="261" t="s">
        <v>220</v>
      </c>
      <c r="I22" s="261" t="s">
        <v>586</v>
      </c>
      <c r="J22" s="266">
        <v>1921</v>
      </c>
      <c r="K22" s="261" t="s">
        <v>444</v>
      </c>
      <c r="L22" s="261">
        <v>5</v>
      </c>
      <c r="M22" s="261" t="s">
        <v>373</v>
      </c>
      <c r="N22" s="265" t="s">
        <v>447</v>
      </c>
    </row>
    <row r="23" spans="1:15">
      <c r="A23" s="394"/>
      <c r="B23" s="269" t="s">
        <v>230</v>
      </c>
      <c r="C23" s="262">
        <v>71</v>
      </c>
      <c r="D23" s="271">
        <v>2</v>
      </c>
      <c r="E23" s="272" t="s">
        <v>661</v>
      </c>
      <c r="F23" s="272" t="s">
        <v>397</v>
      </c>
      <c r="G23" s="273" t="s">
        <v>498</v>
      </c>
      <c r="H23" s="274" t="s">
        <v>284</v>
      </c>
      <c r="I23" s="274" t="s">
        <v>259</v>
      </c>
      <c r="J23" s="275">
        <v>3184</v>
      </c>
      <c r="K23" s="274" t="s">
        <v>444</v>
      </c>
      <c r="L23" s="274">
        <v>9</v>
      </c>
      <c r="M23" s="274" t="s">
        <v>659</v>
      </c>
      <c r="N23" s="276"/>
    </row>
    <row r="24" spans="1:15">
      <c r="A24" s="394"/>
      <c r="B24" s="267" t="s">
        <v>395</v>
      </c>
      <c r="C24" s="262">
        <v>63</v>
      </c>
      <c r="D24" s="262">
        <v>3</v>
      </c>
      <c r="E24" s="263" t="s">
        <v>517</v>
      </c>
      <c r="F24" s="263" t="s">
        <v>397</v>
      </c>
      <c r="G24" s="268" t="s">
        <v>588</v>
      </c>
      <c r="H24" s="261" t="s">
        <v>249</v>
      </c>
      <c r="I24" s="261" t="s">
        <v>589</v>
      </c>
      <c r="J24" s="266">
        <v>2111</v>
      </c>
      <c r="K24" s="261" t="s">
        <v>444</v>
      </c>
      <c r="L24" s="261"/>
      <c r="M24" s="261" t="s">
        <v>590</v>
      </c>
      <c r="N24" s="265" t="s">
        <v>513</v>
      </c>
    </row>
    <row r="25" spans="1:15">
      <c r="A25" s="394"/>
      <c r="B25" s="267" t="s">
        <v>94</v>
      </c>
      <c r="C25" s="262">
        <v>92</v>
      </c>
      <c r="D25" s="262">
        <v>3</v>
      </c>
      <c r="E25" s="263" t="s">
        <v>106</v>
      </c>
      <c r="F25" s="263" t="s">
        <v>397</v>
      </c>
      <c r="G25" s="268" t="s">
        <v>105</v>
      </c>
      <c r="H25" s="261" t="s">
        <v>272</v>
      </c>
      <c r="I25" s="261" t="s">
        <v>261</v>
      </c>
      <c r="J25" s="266">
        <v>2814</v>
      </c>
      <c r="K25" s="261" t="s">
        <v>153</v>
      </c>
      <c r="L25" s="261">
        <v>12</v>
      </c>
      <c r="M25" s="261" t="s">
        <v>390</v>
      </c>
      <c r="N25" s="265"/>
    </row>
    <row r="26" spans="1:15">
      <c r="A26" s="394"/>
      <c r="B26" s="278" t="s">
        <v>104</v>
      </c>
      <c r="C26" s="262">
        <v>85</v>
      </c>
      <c r="D26" s="262">
        <v>3</v>
      </c>
      <c r="E26" s="263" t="s">
        <v>59</v>
      </c>
      <c r="F26" s="263" t="s">
        <v>397</v>
      </c>
      <c r="G26" s="268" t="s">
        <v>464</v>
      </c>
      <c r="H26" s="261" t="s">
        <v>279</v>
      </c>
      <c r="I26" s="261" t="s">
        <v>593</v>
      </c>
      <c r="J26" s="266">
        <v>2702</v>
      </c>
      <c r="K26" s="261" t="s">
        <v>505</v>
      </c>
      <c r="L26" s="261"/>
      <c r="M26" s="261"/>
      <c r="N26" s="265"/>
    </row>
    <row r="27" spans="1:15">
      <c r="A27" s="394"/>
      <c r="B27" s="278" t="s">
        <v>69</v>
      </c>
      <c r="C27" s="262">
        <v>144</v>
      </c>
      <c r="D27" s="262">
        <v>3</v>
      </c>
      <c r="E27" s="263" t="s">
        <v>59</v>
      </c>
      <c r="F27" s="250" t="s">
        <v>406</v>
      </c>
      <c r="G27" s="268" t="s">
        <v>464</v>
      </c>
      <c r="H27" s="261" t="s">
        <v>257</v>
      </c>
      <c r="I27" s="261" t="s">
        <v>461</v>
      </c>
      <c r="J27" s="266">
        <v>4978</v>
      </c>
      <c r="K27" s="261" t="s">
        <v>444</v>
      </c>
      <c r="L27" s="261"/>
      <c r="M27" s="261"/>
      <c r="N27" s="265"/>
    </row>
    <row r="28" spans="1:15">
      <c r="A28" s="394"/>
      <c r="B28" s="267" t="s">
        <v>86</v>
      </c>
      <c r="C28" s="262">
        <v>198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283</v>
      </c>
      <c r="I28" s="261" t="s">
        <v>479</v>
      </c>
      <c r="J28" s="266">
        <v>4243</v>
      </c>
      <c r="K28" s="261" t="s">
        <v>444</v>
      </c>
      <c r="L28" s="261"/>
      <c r="M28" s="261" t="s">
        <v>385</v>
      </c>
      <c r="N28" s="265"/>
    </row>
    <row r="29" spans="1:15">
      <c r="A29" s="394"/>
      <c r="B29" s="267" t="s">
        <v>56</v>
      </c>
      <c r="C29" s="262">
        <v>37</v>
      </c>
      <c r="D29" s="262">
        <v>3</v>
      </c>
      <c r="E29" s="263" t="s">
        <v>59</v>
      </c>
      <c r="F29" s="250" t="s">
        <v>410</v>
      </c>
      <c r="G29" s="268" t="s">
        <v>105</v>
      </c>
      <c r="H29" s="261" t="s">
        <v>278</v>
      </c>
      <c r="I29" s="261" t="s">
        <v>472</v>
      </c>
      <c r="J29" s="266">
        <v>1021</v>
      </c>
      <c r="K29" s="261" t="s">
        <v>444</v>
      </c>
      <c r="L29" s="261"/>
      <c r="M29" s="261"/>
      <c r="N29" s="265"/>
    </row>
    <row r="30" spans="1:15">
      <c r="A30" s="394"/>
      <c r="B30" s="287" t="s">
        <v>686</v>
      </c>
      <c r="C30" s="288">
        <v>49</v>
      </c>
      <c r="D30" s="262">
        <v>3</v>
      </c>
      <c r="E30" s="263" t="s">
        <v>517</v>
      </c>
      <c r="F30" s="263" t="s">
        <v>397</v>
      </c>
      <c r="G30" s="268" t="s">
        <v>588</v>
      </c>
      <c r="H30" s="261" t="s">
        <v>502</v>
      </c>
      <c r="I30" s="261" t="s">
        <v>600</v>
      </c>
      <c r="J30" s="266">
        <v>1596.6</v>
      </c>
      <c r="K30" s="261" t="s">
        <v>505</v>
      </c>
      <c r="L30" s="261">
        <v>7</v>
      </c>
      <c r="M30" s="261" t="s">
        <v>507</v>
      </c>
      <c r="N30" s="265" t="s">
        <v>602</v>
      </c>
    </row>
    <row r="31" spans="1:15">
      <c r="A31" s="394"/>
      <c r="B31" s="279" t="s">
        <v>91</v>
      </c>
      <c r="C31" s="262">
        <v>79</v>
      </c>
      <c r="D31" s="271">
        <v>3</v>
      </c>
      <c r="E31" s="272">
        <v>1</v>
      </c>
      <c r="F31" s="272" t="s">
        <v>397</v>
      </c>
      <c r="G31" s="273" t="s">
        <v>386</v>
      </c>
      <c r="H31" s="274" t="s">
        <v>300</v>
      </c>
      <c r="I31" s="274" t="s">
        <v>457</v>
      </c>
      <c r="J31" s="275">
        <v>683</v>
      </c>
      <c r="K31" s="274" t="s">
        <v>187</v>
      </c>
      <c r="L31" s="274">
        <v>10</v>
      </c>
      <c r="M31" s="274" t="s">
        <v>653</v>
      </c>
      <c r="N31" s="276"/>
    </row>
    <row r="32" spans="1:15">
      <c r="A32" s="394"/>
      <c r="B32" s="267" t="s">
        <v>110</v>
      </c>
      <c r="C32" s="262">
        <v>111</v>
      </c>
      <c r="D32" s="262">
        <v>1</v>
      </c>
      <c r="E32" s="263" t="s">
        <v>106</v>
      </c>
      <c r="F32" s="263" t="s">
        <v>397</v>
      </c>
      <c r="G32" s="268" t="s">
        <v>105</v>
      </c>
      <c r="H32" s="261" t="s">
        <v>277</v>
      </c>
      <c r="I32" s="261" t="s">
        <v>603</v>
      </c>
      <c r="J32" s="266">
        <v>3093</v>
      </c>
      <c r="K32" s="261" t="s">
        <v>444</v>
      </c>
      <c r="L32" s="261">
        <v>7</v>
      </c>
      <c r="M32" s="261" t="s">
        <v>367</v>
      </c>
      <c r="N32" s="265"/>
    </row>
    <row r="33" spans="1:15">
      <c r="A33" s="394"/>
      <c r="B33" s="267" t="s">
        <v>87</v>
      </c>
      <c r="C33" s="262">
        <v>47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268</v>
      </c>
      <c r="I33" s="261" t="s">
        <v>297</v>
      </c>
      <c r="J33" s="266">
        <v>1599</v>
      </c>
      <c r="K33" s="261" t="s">
        <v>444</v>
      </c>
      <c r="L33" s="261">
        <v>7</v>
      </c>
      <c r="M33" s="261" t="s">
        <v>37</v>
      </c>
      <c r="N33" s="265"/>
    </row>
    <row r="34" spans="1:15">
      <c r="A34" s="394"/>
      <c r="B34" s="267" t="s">
        <v>65</v>
      </c>
      <c r="C34" s="262">
        <v>142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269</v>
      </c>
      <c r="I34" s="261" t="s">
        <v>604</v>
      </c>
      <c r="J34" s="266">
        <v>3808</v>
      </c>
      <c r="K34" s="261" t="s">
        <v>444</v>
      </c>
      <c r="L34" s="261"/>
      <c r="M34" s="261" t="s">
        <v>385</v>
      </c>
      <c r="N34" s="265"/>
    </row>
    <row r="35" spans="1:15">
      <c r="A35" s="394"/>
      <c r="B35" s="269" t="s">
        <v>77</v>
      </c>
      <c r="C35" s="262">
        <v>116</v>
      </c>
      <c r="D35" s="271">
        <v>2</v>
      </c>
      <c r="E35" s="272" t="s">
        <v>517</v>
      </c>
      <c r="F35" s="272" t="s">
        <v>397</v>
      </c>
      <c r="G35" s="273" t="s">
        <v>498</v>
      </c>
      <c r="H35" s="274" t="s">
        <v>295</v>
      </c>
      <c r="I35" s="274" t="s">
        <v>180</v>
      </c>
      <c r="J35" s="275">
        <v>3717</v>
      </c>
      <c r="K35" s="274" t="s">
        <v>185</v>
      </c>
      <c r="L35" s="274">
        <v>19</v>
      </c>
      <c r="M35" s="274" t="s">
        <v>652</v>
      </c>
      <c r="N35" s="276"/>
    </row>
    <row r="36" spans="1:15">
      <c r="A36" s="394"/>
      <c r="B36" s="267" t="s">
        <v>53</v>
      </c>
      <c r="C36" s="262">
        <v>175</v>
      </c>
      <c r="D36" s="262">
        <v>3</v>
      </c>
      <c r="E36" s="263" t="s">
        <v>106</v>
      </c>
      <c r="F36" s="263" t="s">
        <v>397</v>
      </c>
      <c r="G36" s="268" t="s">
        <v>105</v>
      </c>
      <c r="H36" s="261" t="s">
        <v>255</v>
      </c>
      <c r="I36" s="261" t="s">
        <v>299</v>
      </c>
      <c r="J36" s="266">
        <v>5154</v>
      </c>
      <c r="K36" s="261" t="s">
        <v>167</v>
      </c>
      <c r="L36" s="261">
        <v>19</v>
      </c>
      <c r="M36" s="261" t="s">
        <v>33</v>
      </c>
      <c r="N36" s="265"/>
    </row>
    <row r="37" spans="1:15">
      <c r="A37" s="394"/>
      <c r="B37" s="267" t="s">
        <v>404</v>
      </c>
      <c r="C37" s="262">
        <v>113</v>
      </c>
      <c r="D37" s="262">
        <v>3</v>
      </c>
      <c r="E37" s="263" t="s">
        <v>59</v>
      </c>
      <c r="F37" s="263" t="s">
        <v>397</v>
      </c>
      <c r="G37" s="268" t="s">
        <v>105</v>
      </c>
      <c r="H37" s="261" t="s">
        <v>248</v>
      </c>
      <c r="I37" s="261" t="s">
        <v>378</v>
      </c>
      <c r="J37" s="266">
        <v>3707</v>
      </c>
      <c r="K37" s="261" t="s">
        <v>194</v>
      </c>
      <c r="L37" s="261"/>
      <c r="M37" s="261"/>
      <c r="N37" s="277" t="s">
        <v>605</v>
      </c>
    </row>
    <row r="38" spans="1:15">
      <c r="A38" s="394"/>
      <c r="B38" s="267" t="s">
        <v>101</v>
      </c>
      <c r="C38" s="262">
        <v>131</v>
      </c>
      <c r="D38" s="262">
        <v>2</v>
      </c>
      <c r="E38" s="263" t="s">
        <v>106</v>
      </c>
      <c r="F38" s="263" t="s">
        <v>397</v>
      </c>
      <c r="G38" s="268" t="s">
        <v>105</v>
      </c>
      <c r="H38" s="261" t="s">
        <v>290</v>
      </c>
      <c r="I38" s="261" t="s">
        <v>173</v>
      </c>
      <c r="J38" s="266">
        <v>3041</v>
      </c>
      <c r="K38" s="261" t="s">
        <v>444</v>
      </c>
      <c r="L38" s="261">
        <v>7</v>
      </c>
      <c r="M38" s="261" t="s">
        <v>385</v>
      </c>
      <c r="N38" s="265"/>
    </row>
    <row r="39" spans="1:15">
      <c r="A39" s="394"/>
      <c r="B39" s="267" t="s">
        <v>606</v>
      </c>
      <c r="C39" s="262">
        <v>51</v>
      </c>
      <c r="D39" s="262">
        <v>2</v>
      </c>
      <c r="E39" s="263" t="s">
        <v>543</v>
      </c>
      <c r="F39" s="263" t="s">
        <v>531</v>
      </c>
      <c r="G39" s="268" t="s">
        <v>608</v>
      </c>
      <c r="H39" s="261" t="s">
        <v>559</v>
      </c>
      <c r="I39" s="261" t="s">
        <v>527</v>
      </c>
      <c r="J39" s="266">
        <v>5347</v>
      </c>
      <c r="K39" s="261" t="s">
        <v>611</v>
      </c>
      <c r="L39" s="261"/>
      <c r="M39" s="261" t="s">
        <v>612</v>
      </c>
      <c r="N39" s="265"/>
    </row>
    <row r="40" spans="1:15">
      <c r="A40" s="394"/>
      <c r="B40" s="267" t="s">
        <v>68</v>
      </c>
      <c r="C40" s="262">
        <v>106</v>
      </c>
      <c r="D40" s="262">
        <v>1</v>
      </c>
      <c r="E40" s="263" t="s">
        <v>106</v>
      </c>
      <c r="F40" s="263" t="s">
        <v>397</v>
      </c>
      <c r="G40" s="268" t="s">
        <v>105</v>
      </c>
      <c r="H40" s="261" t="s">
        <v>249</v>
      </c>
      <c r="I40" s="261" t="s">
        <v>318</v>
      </c>
      <c r="J40" s="266">
        <v>3026</v>
      </c>
      <c r="K40" s="261" t="s">
        <v>444</v>
      </c>
      <c r="L40" s="261">
        <v>8</v>
      </c>
      <c r="M40" s="261" t="s">
        <v>17</v>
      </c>
      <c r="N40" s="265"/>
    </row>
    <row r="41" spans="1:15">
      <c r="A41" s="394"/>
      <c r="B41" s="267" t="s">
        <v>42</v>
      </c>
      <c r="C41" s="262">
        <v>65</v>
      </c>
      <c r="D41" s="262">
        <v>1</v>
      </c>
      <c r="E41" s="263" t="s">
        <v>106</v>
      </c>
      <c r="F41" s="263" t="s">
        <v>397</v>
      </c>
      <c r="G41" s="268" t="s">
        <v>105</v>
      </c>
      <c r="H41" s="261" t="s">
        <v>249</v>
      </c>
      <c r="I41" s="261" t="s">
        <v>613</v>
      </c>
      <c r="J41" s="266">
        <v>1735</v>
      </c>
      <c r="K41" s="261" t="s">
        <v>444</v>
      </c>
      <c r="L41" s="261">
        <v>4</v>
      </c>
      <c r="M41" s="261" t="s">
        <v>380</v>
      </c>
      <c r="N41" s="265"/>
    </row>
    <row r="42" spans="1:15">
      <c r="A42" s="394"/>
      <c r="B42" s="267" t="s">
        <v>66</v>
      </c>
      <c r="C42" s="262">
        <v>36</v>
      </c>
      <c r="D42" s="262">
        <v>3</v>
      </c>
      <c r="E42" s="263" t="s">
        <v>59</v>
      </c>
      <c r="F42" s="263" t="s">
        <v>397</v>
      </c>
      <c r="G42" s="268" t="s">
        <v>105</v>
      </c>
      <c r="H42" s="261" t="s">
        <v>274</v>
      </c>
      <c r="I42" s="261" t="s">
        <v>309</v>
      </c>
      <c r="J42" s="266">
        <v>1238</v>
      </c>
      <c r="K42" s="261" t="s">
        <v>444</v>
      </c>
      <c r="L42" s="261">
        <v>1</v>
      </c>
      <c r="M42" s="261" t="s">
        <v>95</v>
      </c>
      <c r="N42" s="265"/>
    </row>
    <row r="43" spans="1:15">
      <c r="A43" s="394"/>
      <c r="B43" s="267" t="s">
        <v>64</v>
      </c>
      <c r="C43" s="262">
        <v>57</v>
      </c>
      <c r="D43" s="262">
        <v>1</v>
      </c>
      <c r="E43" s="263" t="s">
        <v>106</v>
      </c>
      <c r="F43" s="263" t="s">
        <v>397</v>
      </c>
      <c r="G43" s="268" t="s">
        <v>105</v>
      </c>
      <c r="H43" s="261" t="s">
        <v>306</v>
      </c>
      <c r="I43" s="261" t="s">
        <v>483</v>
      </c>
      <c r="J43" s="266">
        <v>1870</v>
      </c>
      <c r="K43" s="261" t="s">
        <v>444</v>
      </c>
      <c r="L43" s="261">
        <v>2</v>
      </c>
      <c r="M43" s="261" t="s">
        <v>17</v>
      </c>
      <c r="N43" s="265"/>
    </row>
    <row r="44" spans="1:15">
      <c r="A44" s="394"/>
      <c r="B44" s="267" t="s">
        <v>58</v>
      </c>
      <c r="C44" s="262">
        <v>172</v>
      </c>
      <c r="D44" s="262">
        <v>3</v>
      </c>
      <c r="E44" s="263" t="s">
        <v>106</v>
      </c>
      <c r="F44" s="263" t="s">
        <v>397</v>
      </c>
      <c r="G44" s="268" t="s">
        <v>105</v>
      </c>
      <c r="H44" s="261" t="s">
        <v>264</v>
      </c>
      <c r="I44" s="261" t="s">
        <v>372</v>
      </c>
      <c r="J44" s="266">
        <v>1501</v>
      </c>
      <c r="K44" s="261" t="s">
        <v>187</v>
      </c>
      <c r="L44" s="261">
        <v>14</v>
      </c>
      <c r="M44" s="261" t="s">
        <v>280</v>
      </c>
      <c r="N44" s="265"/>
    </row>
    <row r="45" spans="1:15">
      <c r="A45" s="394"/>
      <c r="B45" s="267" t="s">
        <v>143</v>
      </c>
      <c r="C45" s="262">
        <v>125</v>
      </c>
      <c r="D45" s="262">
        <v>3</v>
      </c>
      <c r="E45" s="263" t="s">
        <v>106</v>
      </c>
      <c r="F45" s="263" t="s">
        <v>397</v>
      </c>
      <c r="G45" s="268" t="s">
        <v>105</v>
      </c>
      <c r="H45" s="261" t="s">
        <v>256</v>
      </c>
      <c r="I45" s="261" t="s">
        <v>190</v>
      </c>
      <c r="J45" s="266">
        <v>3829</v>
      </c>
      <c r="K45" s="261" t="s">
        <v>203</v>
      </c>
      <c r="L45" s="261">
        <v>20</v>
      </c>
      <c r="M45" s="261" t="s">
        <v>382</v>
      </c>
      <c r="N45" s="265"/>
    </row>
    <row r="46" spans="1:15">
      <c r="A46" s="394"/>
      <c r="B46" s="267" t="s">
        <v>51</v>
      </c>
      <c r="C46" s="262">
        <v>40</v>
      </c>
      <c r="D46" s="262">
        <v>3</v>
      </c>
      <c r="E46" s="263" t="s">
        <v>106</v>
      </c>
      <c r="F46" s="263" t="s">
        <v>397</v>
      </c>
      <c r="G46" s="268" t="s">
        <v>105</v>
      </c>
      <c r="H46" s="261" t="s">
        <v>296</v>
      </c>
      <c r="I46" s="261" t="s">
        <v>198</v>
      </c>
      <c r="J46" s="266">
        <v>1495</v>
      </c>
      <c r="K46" s="261" t="s">
        <v>206</v>
      </c>
      <c r="L46" s="261">
        <v>14</v>
      </c>
      <c r="M46" s="261" t="s">
        <v>34</v>
      </c>
      <c r="N46" s="265"/>
    </row>
    <row r="47" spans="1:15">
      <c r="A47" s="394"/>
      <c r="B47" s="267" t="s">
        <v>71</v>
      </c>
      <c r="C47" s="262">
        <v>160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291</v>
      </c>
      <c r="I47" s="261" t="s">
        <v>286</v>
      </c>
      <c r="J47" s="266">
        <v>5788</v>
      </c>
      <c r="K47" s="261" t="s">
        <v>194</v>
      </c>
      <c r="L47" s="261">
        <v>12</v>
      </c>
      <c r="M47" s="261" t="s">
        <v>26</v>
      </c>
      <c r="N47" s="265"/>
    </row>
    <row r="48" spans="1:15">
      <c r="A48" s="394"/>
      <c r="B48" s="267" t="s">
        <v>80</v>
      </c>
      <c r="C48" s="262">
        <v>96</v>
      </c>
      <c r="D48" s="262">
        <v>1</v>
      </c>
      <c r="E48" s="263" t="s">
        <v>106</v>
      </c>
      <c r="F48" s="263" t="s">
        <v>397</v>
      </c>
      <c r="G48" s="268" t="s">
        <v>105</v>
      </c>
      <c r="H48" s="261" t="s">
        <v>271</v>
      </c>
      <c r="I48" s="261" t="s">
        <v>615</v>
      </c>
      <c r="J48" s="266">
        <v>565</v>
      </c>
      <c r="K48" s="261" t="s">
        <v>444</v>
      </c>
      <c r="L48" s="261">
        <v>1</v>
      </c>
      <c r="M48" s="261" t="s">
        <v>373</v>
      </c>
      <c r="N48" s="265" t="s">
        <v>447</v>
      </c>
      <c r="O48" s="202" t="s">
        <v>515</v>
      </c>
    </row>
    <row r="49" spans="1:15">
      <c r="A49" s="394"/>
      <c r="B49" s="267" t="s">
        <v>665</v>
      </c>
      <c r="C49" s="262">
        <v>57</v>
      </c>
      <c r="D49" s="262">
        <v>3</v>
      </c>
      <c r="E49" s="263" t="s">
        <v>543</v>
      </c>
      <c r="F49" s="263" t="s">
        <v>666</v>
      </c>
      <c r="G49" s="268" t="s">
        <v>498</v>
      </c>
      <c r="H49" s="261"/>
      <c r="I49" s="261" t="s">
        <v>678</v>
      </c>
      <c r="J49" s="266"/>
      <c r="K49" s="261" t="s">
        <v>679</v>
      </c>
      <c r="L49" s="261"/>
      <c r="M49" s="261" t="s">
        <v>677</v>
      </c>
      <c r="N49" s="265"/>
      <c r="O49" s="202"/>
    </row>
    <row r="50" spans="1:15">
      <c r="A50" s="394"/>
      <c r="B50" s="278" t="s">
        <v>83</v>
      </c>
      <c r="C50" s="262">
        <v>144</v>
      </c>
      <c r="D50" s="262">
        <v>3</v>
      </c>
      <c r="E50" s="263" t="s">
        <v>59</v>
      </c>
      <c r="F50" s="263" t="s">
        <v>531</v>
      </c>
      <c r="G50" s="268" t="s">
        <v>465</v>
      </c>
      <c r="H50" s="261" t="s">
        <v>258</v>
      </c>
      <c r="I50" s="261" t="s">
        <v>617</v>
      </c>
      <c r="J50" s="266">
        <v>4095</v>
      </c>
      <c r="K50" s="261" t="s">
        <v>167</v>
      </c>
      <c r="L50" s="261">
        <v>12</v>
      </c>
      <c r="M50" s="261"/>
      <c r="N50" s="265"/>
    </row>
    <row r="51" spans="1:15">
      <c r="A51" s="394"/>
      <c r="B51" s="267" t="s">
        <v>618</v>
      </c>
      <c r="C51" s="262">
        <v>47</v>
      </c>
      <c r="D51" s="262">
        <v>3</v>
      </c>
      <c r="E51" s="263" t="s">
        <v>517</v>
      </c>
      <c r="F51" s="263" t="s">
        <v>397</v>
      </c>
      <c r="G51" s="268" t="s">
        <v>588</v>
      </c>
      <c r="H51" s="261" t="s">
        <v>619</v>
      </c>
      <c r="I51" s="261" t="s">
        <v>620</v>
      </c>
      <c r="J51" s="266">
        <v>1330.1</v>
      </c>
      <c r="K51" s="261" t="s">
        <v>505</v>
      </c>
      <c r="L51" s="261">
        <v>5</v>
      </c>
      <c r="M51" s="261" t="s">
        <v>506</v>
      </c>
      <c r="N51" s="265" t="s">
        <v>602</v>
      </c>
    </row>
    <row r="52" spans="1:15">
      <c r="A52" s="394"/>
      <c r="B52" s="267" t="s">
        <v>73</v>
      </c>
      <c r="C52" s="262">
        <v>69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267</v>
      </c>
      <c r="I52" s="261" t="s">
        <v>175</v>
      </c>
      <c r="J52" s="266">
        <v>1852</v>
      </c>
      <c r="K52" s="261" t="s">
        <v>444</v>
      </c>
      <c r="L52" s="261"/>
      <c r="M52" s="261" t="s">
        <v>385</v>
      </c>
      <c r="N52" s="265"/>
    </row>
    <row r="53" spans="1:15">
      <c r="A53" s="394"/>
      <c r="B53" s="280" t="s">
        <v>62</v>
      </c>
      <c r="C53" s="270">
        <v>143</v>
      </c>
      <c r="D53" s="270">
        <v>3</v>
      </c>
      <c r="E53" s="281" t="s">
        <v>106</v>
      </c>
      <c r="F53" s="281" t="s">
        <v>397</v>
      </c>
      <c r="G53" s="282" t="s">
        <v>105</v>
      </c>
      <c r="H53" s="283" t="s">
        <v>292</v>
      </c>
      <c r="I53" s="283" t="s">
        <v>310</v>
      </c>
      <c r="J53" s="284">
        <v>4581</v>
      </c>
      <c r="K53" s="283" t="s">
        <v>194</v>
      </c>
      <c r="L53" s="283">
        <v>16</v>
      </c>
      <c r="M53" s="283" t="s">
        <v>38</v>
      </c>
      <c r="N53" s="285" t="s">
        <v>687</v>
      </c>
    </row>
    <row r="54" spans="1:15">
      <c r="A54" s="394"/>
      <c r="B54" s="279" t="s">
        <v>98</v>
      </c>
      <c r="C54" s="262">
        <v>48</v>
      </c>
      <c r="D54" s="271">
        <v>3</v>
      </c>
      <c r="E54" s="272">
        <v>1</v>
      </c>
      <c r="F54" s="272" t="s">
        <v>397</v>
      </c>
      <c r="G54" s="273" t="s">
        <v>386</v>
      </c>
      <c r="H54" s="274" t="s">
        <v>270</v>
      </c>
      <c r="I54" s="274" t="s">
        <v>458</v>
      </c>
      <c r="J54" s="275">
        <v>262</v>
      </c>
      <c r="K54" s="274" t="s">
        <v>205</v>
      </c>
      <c r="L54" s="274">
        <v>4</v>
      </c>
      <c r="M54" s="274" t="s">
        <v>653</v>
      </c>
      <c r="N54" s="276"/>
    </row>
    <row r="55" spans="1:15">
      <c r="A55" s="394"/>
      <c r="B55" s="279" t="s">
        <v>72</v>
      </c>
      <c r="C55" s="262">
        <v>82</v>
      </c>
      <c r="D55" s="271">
        <v>1</v>
      </c>
      <c r="E55" s="272">
        <v>2</v>
      </c>
      <c r="F55" s="272" t="s">
        <v>397</v>
      </c>
      <c r="G55" s="273" t="s">
        <v>358</v>
      </c>
      <c r="H55" s="274" t="s">
        <v>314</v>
      </c>
      <c r="I55" s="274" t="s">
        <v>455</v>
      </c>
      <c r="J55" s="275">
        <v>849</v>
      </c>
      <c r="K55" s="274" t="s">
        <v>187</v>
      </c>
      <c r="L55" s="274"/>
      <c r="M55" s="274" t="s">
        <v>662</v>
      </c>
      <c r="N55" s="276"/>
    </row>
    <row r="56" spans="1:15">
      <c r="A56" s="394"/>
      <c r="B56" s="267" t="s">
        <v>407</v>
      </c>
      <c r="C56" s="262">
        <v>171</v>
      </c>
      <c r="D56" s="262">
        <v>3</v>
      </c>
      <c r="E56" s="263" t="s">
        <v>517</v>
      </c>
      <c r="F56" s="263" t="s">
        <v>397</v>
      </c>
      <c r="G56" s="268" t="s">
        <v>105</v>
      </c>
      <c r="H56" s="261" t="s">
        <v>294</v>
      </c>
      <c r="I56" s="261" t="s">
        <v>370</v>
      </c>
      <c r="J56" s="266">
        <v>5588</v>
      </c>
      <c r="K56" s="261" t="s">
        <v>194</v>
      </c>
      <c r="L56" s="261">
        <v>31</v>
      </c>
      <c r="M56" s="261" t="s">
        <v>391</v>
      </c>
      <c r="N56" s="265"/>
    </row>
    <row r="57" spans="1:15">
      <c r="A57" s="394"/>
      <c r="B57" s="267" t="s">
        <v>658</v>
      </c>
      <c r="C57" s="262">
        <v>65</v>
      </c>
      <c r="D57" s="262">
        <v>3</v>
      </c>
      <c r="E57" s="263" t="s">
        <v>661</v>
      </c>
      <c r="F57" s="263" t="s">
        <v>397</v>
      </c>
      <c r="G57" s="268" t="s">
        <v>498</v>
      </c>
      <c r="H57" s="261" t="s">
        <v>671</v>
      </c>
      <c r="I57" s="261" t="s">
        <v>680</v>
      </c>
      <c r="J57" s="266">
        <v>1938</v>
      </c>
      <c r="K57" s="261" t="s">
        <v>505</v>
      </c>
      <c r="L57" s="261"/>
      <c r="M57" s="261"/>
      <c r="N57" s="265"/>
    </row>
    <row r="58" spans="1:15">
      <c r="A58" s="394"/>
      <c r="B58" s="267" t="s">
        <v>670</v>
      </c>
      <c r="C58" s="262">
        <v>45</v>
      </c>
      <c r="D58" s="262">
        <v>3</v>
      </c>
      <c r="E58" s="263" t="s">
        <v>543</v>
      </c>
      <c r="F58" s="263" t="s">
        <v>666</v>
      </c>
      <c r="G58" s="268" t="s">
        <v>498</v>
      </c>
      <c r="H58" s="261" t="s">
        <v>672</v>
      </c>
      <c r="I58" s="261" t="s">
        <v>681</v>
      </c>
      <c r="J58" s="266"/>
      <c r="K58" s="261" t="s">
        <v>505</v>
      </c>
      <c r="L58" s="261"/>
      <c r="M58" s="261" t="s">
        <v>677</v>
      </c>
      <c r="N58" s="265"/>
    </row>
    <row r="59" spans="1:15">
      <c r="A59" s="394"/>
      <c r="B59" s="267" t="s">
        <v>622</v>
      </c>
      <c r="C59" s="262">
        <v>82</v>
      </c>
      <c r="D59" s="262">
        <v>3</v>
      </c>
      <c r="E59" s="263" t="s">
        <v>517</v>
      </c>
      <c r="F59" s="263" t="s">
        <v>531</v>
      </c>
      <c r="G59" s="268" t="s">
        <v>588</v>
      </c>
      <c r="H59" s="261" t="s">
        <v>625</v>
      </c>
      <c r="I59" s="261" t="s">
        <v>626</v>
      </c>
      <c r="J59" s="266">
        <v>2782</v>
      </c>
      <c r="K59" s="261" t="s">
        <v>525</v>
      </c>
      <c r="L59" s="261"/>
      <c r="M59" s="261" t="s">
        <v>628</v>
      </c>
      <c r="N59" s="265" t="s">
        <v>521</v>
      </c>
    </row>
    <row r="60" spans="1:15">
      <c r="A60" s="394"/>
      <c r="B60" s="267" t="s">
        <v>84</v>
      </c>
      <c r="C60" s="262">
        <v>982</v>
      </c>
      <c r="D60" s="262">
        <v>3</v>
      </c>
      <c r="E60" s="263" t="s">
        <v>106</v>
      </c>
      <c r="F60" s="263" t="s">
        <v>397</v>
      </c>
      <c r="G60" s="268" t="s">
        <v>105</v>
      </c>
      <c r="H60" s="261" t="s">
        <v>293</v>
      </c>
      <c r="I60" s="261" t="s">
        <v>459</v>
      </c>
      <c r="J60" s="266">
        <v>34670</v>
      </c>
      <c r="K60" s="261" t="s">
        <v>194</v>
      </c>
      <c r="L60" s="261">
        <v>68</v>
      </c>
      <c r="M60" s="261" t="s">
        <v>385</v>
      </c>
      <c r="N60" s="265"/>
    </row>
    <row r="61" spans="1:15">
      <c r="A61" s="395"/>
      <c r="B61" s="267" t="s">
        <v>46</v>
      </c>
      <c r="C61" s="262">
        <v>216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288</v>
      </c>
      <c r="I61" s="261" t="s">
        <v>304</v>
      </c>
      <c r="J61" s="266">
        <v>5656</v>
      </c>
      <c r="K61" s="261" t="s">
        <v>187</v>
      </c>
      <c r="L61" s="261">
        <v>23</v>
      </c>
      <c r="M61" s="261" t="s">
        <v>371</v>
      </c>
      <c r="N61" s="265"/>
    </row>
    <row r="62" spans="1:15" ht="16.5" customHeight="1">
      <c r="A62" s="389" t="s">
        <v>413</v>
      </c>
      <c r="B62" s="145" t="s">
        <v>350</v>
      </c>
      <c r="C62" s="135">
        <f>SUM(C63:C80)</f>
        <v>4061</v>
      </c>
      <c r="D62" s="135"/>
      <c r="E62" s="136">
        <f>SUM(E63:E78)</f>
        <v>23.4</v>
      </c>
      <c r="F62" s="136"/>
      <c r="G62" s="111"/>
      <c r="H62" s="118"/>
      <c r="I62" s="118"/>
      <c r="J62" s="137"/>
      <c r="K62" s="118"/>
      <c r="L62" s="118"/>
      <c r="M62" s="118"/>
      <c r="N62" s="119"/>
    </row>
    <row r="63" spans="1:15">
      <c r="A63" s="389"/>
      <c r="B63" s="190" t="s">
        <v>567</v>
      </c>
      <c r="C63" s="286">
        <v>413</v>
      </c>
      <c r="D63" s="148" t="s">
        <v>403</v>
      </c>
      <c r="E63" s="149">
        <v>3.2</v>
      </c>
      <c r="F63" s="149" t="s">
        <v>397</v>
      </c>
      <c r="G63" s="150" t="s">
        <v>105</v>
      </c>
      <c r="H63" s="151" t="s">
        <v>298</v>
      </c>
      <c r="I63" s="151" t="s">
        <v>169</v>
      </c>
      <c r="J63" s="152">
        <v>12066</v>
      </c>
      <c r="K63" s="151" t="s">
        <v>444</v>
      </c>
      <c r="L63" s="151"/>
      <c r="M63" s="151"/>
      <c r="N63" s="153"/>
    </row>
    <row r="64" spans="1:15">
      <c r="A64" s="389"/>
      <c r="B64" s="190" t="s">
        <v>50</v>
      </c>
      <c r="C64" s="286">
        <v>510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313</v>
      </c>
      <c r="I64" s="151" t="s">
        <v>169</v>
      </c>
      <c r="J64" s="152">
        <v>17309</v>
      </c>
      <c r="K64" s="151" t="s">
        <v>444</v>
      </c>
      <c r="L64" s="151"/>
      <c r="M64" s="151" t="s">
        <v>379</v>
      </c>
      <c r="N64" s="153"/>
    </row>
    <row r="65" spans="1:17">
      <c r="A65" s="389"/>
      <c r="B65" s="190" t="s">
        <v>121</v>
      </c>
      <c r="C65" s="286">
        <v>394</v>
      </c>
      <c r="D65" s="148" t="s">
        <v>403</v>
      </c>
      <c r="E65" s="149">
        <v>2</v>
      </c>
      <c r="F65" s="251" t="s">
        <v>439</v>
      </c>
      <c r="G65" s="150" t="s">
        <v>462</v>
      </c>
      <c r="H65" s="151" t="s">
        <v>320</v>
      </c>
      <c r="I65" s="151" t="s">
        <v>169</v>
      </c>
      <c r="J65" s="152">
        <v>15293</v>
      </c>
      <c r="K65" s="151" t="s">
        <v>444</v>
      </c>
      <c r="L65" s="151">
        <v>4</v>
      </c>
      <c r="M65" s="151"/>
      <c r="N65" s="153"/>
    </row>
    <row r="66" spans="1:17">
      <c r="A66" s="389"/>
      <c r="B66" s="146" t="s">
        <v>74</v>
      </c>
      <c r="C66" s="286">
        <v>218</v>
      </c>
      <c r="D66" s="148" t="s">
        <v>403</v>
      </c>
      <c r="E66" s="149">
        <v>1</v>
      </c>
      <c r="F66" s="149" t="s">
        <v>397</v>
      </c>
      <c r="G66" s="150" t="s">
        <v>355</v>
      </c>
      <c r="H66" s="151" t="s">
        <v>303</v>
      </c>
      <c r="I66" s="151" t="s">
        <v>394</v>
      </c>
      <c r="J66" s="152">
        <v>5780</v>
      </c>
      <c r="K66" s="151" t="s">
        <v>196</v>
      </c>
      <c r="L66" s="151"/>
      <c r="M66" s="151" t="s">
        <v>563</v>
      </c>
      <c r="N66" s="153"/>
    </row>
    <row r="67" spans="1:17">
      <c r="A67" s="389"/>
      <c r="B67" s="146" t="s">
        <v>562</v>
      </c>
      <c r="C67" s="286">
        <v>198</v>
      </c>
      <c r="D67" s="148" t="s">
        <v>403</v>
      </c>
      <c r="E67" s="149">
        <v>1</v>
      </c>
      <c r="F67" s="149" t="s">
        <v>397</v>
      </c>
      <c r="G67" s="150" t="s">
        <v>468</v>
      </c>
      <c r="H67" s="151" t="s">
        <v>322</v>
      </c>
      <c r="I67" s="151" t="s">
        <v>189</v>
      </c>
      <c r="J67" s="152">
        <v>6244</v>
      </c>
      <c r="K67" s="151" t="s">
        <v>444</v>
      </c>
      <c r="L67" s="151">
        <v>4</v>
      </c>
      <c r="M67" s="151" t="s">
        <v>563</v>
      </c>
      <c r="N67" s="153"/>
    </row>
    <row r="68" spans="1:17">
      <c r="A68" s="389"/>
      <c r="B68" s="190" t="s">
        <v>100</v>
      </c>
      <c r="C68" s="286">
        <v>197</v>
      </c>
      <c r="D68" s="148" t="s">
        <v>403</v>
      </c>
      <c r="E68" s="149">
        <v>1</v>
      </c>
      <c r="F68" s="149" t="s">
        <v>397</v>
      </c>
      <c r="G68" s="150" t="s">
        <v>383</v>
      </c>
      <c r="H68" s="151" t="s">
        <v>302</v>
      </c>
      <c r="I68" s="151" t="s">
        <v>191</v>
      </c>
      <c r="J68" s="152">
        <v>750</v>
      </c>
      <c r="K68" s="151" t="s">
        <v>319</v>
      </c>
      <c r="L68" s="151">
        <v>6</v>
      </c>
      <c r="M68" s="151"/>
      <c r="N68" s="153"/>
    </row>
    <row r="69" spans="1:17">
      <c r="A69" s="389"/>
      <c r="B69" s="190" t="s">
        <v>107</v>
      </c>
      <c r="C69" s="286">
        <v>182</v>
      </c>
      <c r="D69" s="148" t="s">
        <v>403</v>
      </c>
      <c r="E69" s="149">
        <v>1</v>
      </c>
      <c r="F69" s="149" t="s">
        <v>397</v>
      </c>
      <c r="G69" s="150" t="s">
        <v>386</v>
      </c>
      <c r="H69" s="151" t="s">
        <v>328</v>
      </c>
      <c r="I69" s="151" t="s">
        <v>204</v>
      </c>
      <c r="J69" s="152">
        <v>5486</v>
      </c>
      <c r="K69" s="151" t="s">
        <v>377</v>
      </c>
      <c r="L69" s="151"/>
      <c r="M69" s="151"/>
      <c r="N69" s="153"/>
      <c r="Q69" t="s">
        <v>415</v>
      </c>
    </row>
    <row r="70" spans="1:17">
      <c r="A70" s="389"/>
      <c r="B70" s="146" t="s">
        <v>43</v>
      </c>
      <c r="C70" s="286">
        <v>218</v>
      </c>
      <c r="D70" s="148" t="s">
        <v>403</v>
      </c>
      <c r="E70" s="149">
        <v>1</v>
      </c>
      <c r="F70" s="149" t="s">
        <v>397</v>
      </c>
      <c r="G70" s="150" t="s">
        <v>355</v>
      </c>
      <c r="H70" s="151" t="s">
        <v>338</v>
      </c>
      <c r="I70" s="151" t="s">
        <v>200</v>
      </c>
      <c r="J70" s="152">
        <v>5564</v>
      </c>
      <c r="K70" s="151" t="s">
        <v>164</v>
      </c>
      <c r="L70" s="151"/>
      <c r="M70" s="151" t="s">
        <v>563</v>
      </c>
      <c r="N70" s="153"/>
    </row>
    <row r="71" spans="1:17">
      <c r="A71" s="389"/>
      <c r="B71" s="190" t="s">
        <v>57</v>
      </c>
      <c r="C71" s="286">
        <v>118</v>
      </c>
      <c r="D71" s="148" t="s">
        <v>403</v>
      </c>
      <c r="E71" s="149">
        <v>1</v>
      </c>
      <c r="F71" s="149" t="s">
        <v>397</v>
      </c>
      <c r="G71" s="150" t="s">
        <v>386</v>
      </c>
      <c r="H71" s="151" t="s">
        <v>316</v>
      </c>
      <c r="I71" s="151" t="s">
        <v>321</v>
      </c>
      <c r="J71" s="152">
        <v>4273</v>
      </c>
      <c r="K71" s="151" t="s">
        <v>192</v>
      </c>
      <c r="L71" s="151"/>
      <c r="M71" s="151"/>
      <c r="N71" s="153"/>
    </row>
    <row r="72" spans="1:17">
      <c r="A72" s="389"/>
      <c r="B72" s="146" t="s">
        <v>52</v>
      </c>
      <c r="C72" s="286">
        <v>503</v>
      </c>
      <c r="D72" s="148" t="s">
        <v>403</v>
      </c>
      <c r="E72" s="149">
        <v>3</v>
      </c>
      <c r="F72" s="149" t="s">
        <v>484</v>
      </c>
      <c r="G72" s="150" t="s">
        <v>355</v>
      </c>
      <c r="H72" s="151" t="s">
        <v>306</v>
      </c>
      <c r="I72" s="151" t="s">
        <v>162</v>
      </c>
      <c r="J72" s="152">
        <v>23872</v>
      </c>
      <c r="K72" s="151" t="s">
        <v>164</v>
      </c>
      <c r="L72" s="151"/>
      <c r="M72" s="151" t="s">
        <v>563</v>
      </c>
      <c r="N72" s="153"/>
    </row>
    <row r="73" spans="1:17">
      <c r="A73" s="389"/>
      <c r="B73" s="146" t="s">
        <v>54</v>
      </c>
      <c r="C73" s="286">
        <v>79</v>
      </c>
      <c r="D73" s="148" t="s">
        <v>403</v>
      </c>
      <c r="E73" s="149">
        <v>1</v>
      </c>
      <c r="F73" s="149" t="s">
        <v>397</v>
      </c>
      <c r="G73" s="150" t="s">
        <v>469</v>
      </c>
      <c r="H73" s="151" t="s">
        <v>326</v>
      </c>
      <c r="I73" s="151" t="s">
        <v>166</v>
      </c>
      <c r="J73" s="152">
        <v>1380</v>
      </c>
      <c r="K73" s="151" t="s">
        <v>444</v>
      </c>
      <c r="L73" s="151"/>
      <c r="M73" s="151"/>
      <c r="N73" s="153"/>
    </row>
    <row r="74" spans="1:17">
      <c r="A74" s="389"/>
      <c r="B74" s="146" t="s">
        <v>45</v>
      </c>
      <c r="C74" s="286">
        <v>119</v>
      </c>
      <c r="D74" s="148" t="s">
        <v>403</v>
      </c>
      <c r="E74" s="149">
        <v>1</v>
      </c>
      <c r="F74" s="149" t="s">
        <v>397</v>
      </c>
      <c r="G74" s="150" t="s">
        <v>469</v>
      </c>
      <c r="H74" s="151" t="s">
        <v>330</v>
      </c>
      <c r="I74" s="151" t="s">
        <v>571</v>
      </c>
      <c r="J74" s="152">
        <v>2200</v>
      </c>
      <c r="K74" s="151" t="s">
        <v>444</v>
      </c>
      <c r="L74" s="151"/>
      <c r="M74" s="151"/>
      <c r="N74" s="153"/>
    </row>
    <row r="75" spans="1:17">
      <c r="A75" s="389"/>
      <c r="B75" s="146" t="s">
        <v>82</v>
      </c>
      <c r="C75" s="286">
        <v>239</v>
      </c>
      <c r="D75" s="148" t="s">
        <v>403</v>
      </c>
      <c r="E75" s="149">
        <v>1</v>
      </c>
      <c r="F75" s="149" t="s">
        <v>397</v>
      </c>
      <c r="G75" s="150" t="s">
        <v>355</v>
      </c>
      <c r="H75" s="151" t="s">
        <v>325</v>
      </c>
      <c r="I75" s="151" t="s">
        <v>184</v>
      </c>
      <c r="J75" s="152">
        <v>4761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190" t="s">
        <v>112</v>
      </c>
      <c r="C76" s="286">
        <v>89</v>
      </c>
      <c r="D76" s="148" t="s">
        <v>403</v>
      </c>
      <c r="E76" s="149">
        <v>1</v>
      </c>
      <c r="F76" s="149" t="s">
        <v>397</v>
      </c>
      <c r="G76" s="150" t="s">
        <v>386</v>
      </c>
      <c r="H76" s="151" t="s">
        <v>295</v>
      </c>
      <c r="I76" s="151" t="s">
        <v>388</v>
      </c>
      <c r="J76" s="152">
        <v>3216</v>
      </c>
      <c r="K76" s="151" t="s">
        <v>333</v>
      </c>
      <c r="L76" s="151"/>
      <c r="M76" s="151"/>
      <c r="N76" s="153"/>
    </row>
    <row r="77" spans="1:17">
      <c r="A77" s="389"/>
      <c r="B77" s="146" t="s">
        <v>63</v>
      </c>
      <c r="C77" s="286">
        <v>232</v>
      </c>
      <c r="D77" s="148" t="s">
        <v>403</v>
      </c>
      <c r="E77" s="149">
        <v>1</v>
      </c>
      <c r="F77" s="149" t="s">
        <v>397</v>
      </c>
      <c r="G77" s="150" t="s">
        <v>470</v>
      </c>
      <c r="H77" s="151" t="s">
        <v>335</v>
      </c>
      <c r="I77" s="151" t="s">
        <v>158</v>
      </c>
      <c r="J77" s="152">
        <v>5734</v>
      </c>
      <c r="K77" s="151" t="s">
        <v>444</v>
      </c>
      <c r="L77" s="151"/>
      <c r="M77" s="151"/>
      <c r="N77" s="153"/>
    </row>
    <row r="78" spans="1:17">
      <c r="A78" s="389"/>
      <c r="B78" s="146" t="s">
        <v>81</v>
      </c>
      <c r="C78" s="286">
        <v>85</v>
      </c>
      <c r="D78" s="148" t="s">
        <v>403</v>
      </c>
      <c r="E78" s="149">
        <v>1</v>
      </c>
      <c r="F78" s="149" t="s">
        <v>397</v>
      </c>
      <c r="G78" s="150" t="s">
        <v>470</v>
      </c>
      <c r="H78" s="151" t="s">
        <v>335</v>
      </c>
      <c r="I78" s="151" t="s">
        <v>158</v>
      </c>
      <c r="J78" s="152">
        <v>2033</v>
      </c>
      <c r="K78" s="151" t="s">
        <v>444</v>
      </c>
      <c r="L78" s="151"/>
      <c r="M78" s="151"/>
      <c r="N78" s="153"/>
    </row>
    <row r="79" spans="1:17">
      <c r="A79" s="389"/>
      <c r="B79" s="146" t="s">
        <v>88</v>
      </c>
      <c r="C79" s="286">
        <v>187</v>
      </c>
      <c r="D79" s="148" t="s">
        <v>403</v>
      </c>
      <c r="E79" s="149" t="s">
        <v>106</v>
      </c>
      <c r="F79" s="149" t="s">
        <v>397</v>
      </c>
      <c r="G79" s="150" t="s">
        <v>369</v>
      </c>
      <c r="H79" s="151" t="s">
        <v>339</v>
      </c>
      <c r="I79" s="151" t="s">
        <v>341</v>
      </c>
      <c r="J79" s="152">
        <v>33017</v>
      </c>
      <c r="K79" s="151" t="s">
        <v>444</v>
      </c>
      <c r="L79" s="151"/>
      <c r="M79" s="151" t="s">
        <v>497</v>
      </c>
      <c r="N79" s="153"/>
    </row>
    <row r="80" spans="1:17" ht="29.25" customHeight="1">
      <c r="A80" s="389"/>
      <c r="B80" s="146" t="s">
        <v>116</v>
      </c>
      <c r="C80" s="286">
        <v>80</v>
      </c>
      <c r="D80" s="148" t="s">
        <v>403</v>
      </c>
      <c r="E80" s="149" t="s">
        <v>106</v>
      </c>
      <c r="F80" s="149" t="s">
        <v>397</v>
      </c>
      <c r="G80" s="150" t="s">
        <v>195</v>
      </c>
      <c r="H80" s="151" t="s">
        <v>284</v>
      </c>
      <c r="I80" s="151" t="s">
        <v>351</v>
      </c>
      <c r="J80" s="152">
        <v>5177</v>
      </c>
      <c r="K80" s="151" t="s">
        <v>444</v>
      </c>
      <c r="L80" s="151"/>
      <c r="M80" s="151" t="s">
        <v>497</v>
      </c>
      <c r="N80" s="154" t="s">
        <v>357</v>
      </c>
    </row>
    <row r="81" spans="1:18" ht="16.5" customHeight="1">
      <c r="A81" s="393" t="s">
        <v>418</v>
      </c>
      <c r="B81" s="155" t="s">
        <v>541</v>
      </c>
      <c r="C81" s="115">
        <f>SUM(C82:C94)</f>
        <v>1083</v>
      </c>
      <c r="D81" s="115"/>
      <c r="E81" s="156">
        <f>SUM(E82:E94)</f>
        <v>33</v>
      </c>
      <c r="F81" s="156"/>
      <c r="G81" s="111"/>
      <c r="H81" s="118"/>
      <c r="I81" s="118"/>
      <c r="J81" s="137"/>
      <c r="K81" s="118"/>
      <c r="L81" s="118"/>
      <c r="M81" s="118"/>
      <c r="N81" s="119"/>
    </row>
    <row r="82" spans="1:18">
      <c r="A82" s="394"/>
      <c r="B82" s="157" t="s">
        <v>115</v>
      </c>
      <c r="C82" s="158">
        <v>56</v>
      </c>
      <c r="D82" s="159">
        <v>1</v>
      </c>
      <c r="E82" s="160">
        <v>1</v>
      </c>
      <c r="F82" s="160"/>
      <c r="G82" s="161" t="s">
        <v>384</v>
      </c>
      <c r="H82" s="162" t="s">
        <v>334</v>
      </c>
      <c r="I82" s="163" t="s">
        <v>35</v>
      </c>
      <c r="J82" s="164"/>
      <c r="K82" s="162"/>
      <c r="L82" s="162"/>
      <c r="M82" s="162"/>
      <c r="N82" s="165" t="s">
        <v>120</v>
      </c>
    </row>
    <row r="83" spans="1:18" ht="22.5">
      <c r="A83" s="394"/>
      <c r="B83" s="157" t="s">
        <v>90</v>
      </c>
      <c r="C83" s="158">
        <v>161</v>
      </c>
      <c r="D83" s="159">
        <v>1</v>
      </c>
      <c r="E83" s="160">
        <v>6</v>
      </c>
      <c r="F83" s="160"/>
      <c r="G83" s="161" t="s">
        <v>384</v>
      </c>
      <c r="H83" s="162" t="s">
        <v>349</v>
      </c>
      <c r="I83" s="163" t="s">
        <v>6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213</v>
      </c>
      <c r="C84" s="158">
        <v>129</v>
      </c>
      <c r="D84" s="159">
        <v>1</v>
      </c>
      <c r="E84" s="160">
        <v>5</v>
      </c>
      <c r="F84" s="160"/>
      <c r="G84" s="161" t="s">
        <v>384</v>
      </c>
      <c r="H84" s="162" t="s">
        <v>334</v>
      </c>
      <c r="I84" s="163" t="s">
        <v>210</v>
      </c>
      <c r="J84" s="164"/>
      <c r="K84" s="162"/>
      <c r="L84" s="162"/>
      <c r="M84" s="162"/>
      <c r="N84" s="165" t="s">
        <v>120</v>
      </c>
    </row>
    <row r="85" spans="1:18">
      <c r="A85" s="394"/>
      <c r="B85" s="157" t="s">
        <v>61</v>
      </c>
      <c r="C85" s="158">
        <v>61</v>
      </c>
      <c r="D85" s="159">
        <v>1</v>
      </c>
      <c r="E85" s="160">
        <v>3</v>
      </c>
      <c r="F85" s="160"/>
      <c r="G85" s="161" t="s">
        <v>485</v>
      </c>
      <c r="H85" s="162" t="s">
        <v>334</v>
      </c>
      <c r="I85" s="163" t="s">
        <v>27</v>
      </c>
      <c r="J85" s="164"/>
      <c r="K85" s="162"/>
      <c r="L85" s="162"/>
      <c r="M85" s="162" t="s">
        <v>511</v>
      </c>
      <c r="N85" s="165" t="s">
        <v>120</v>
      </c>
    </row>
    <row r="86" spans="1:18" ht="22.5">
      <c r="A86" s="394"/>
      <c r="B86" s="157" t="s">
        <v>89</v>
      </c>
      <c r="C86" s="158">
        <v>77</v>
      </c>
      <c r="D86" s="159">
        <v>1</v>
      </c>
      <c r="E86" s="160">
        <v>4</v>
      </c>
      <c r="F86" s="160"/>
      <c r="G86" s="161" t="s">
        <v>384</v>
      </c>
      <c r="H86" s="162" t="s">
        <v>326</v>
      </c>
      <c r="I86" s="163" t="s">
        <v>212</v>
      </c>
      <c r="J86" s="164"/>
      <c r="K86" s="162"/>
      <c r="L86" s="162"/>
      <c r="M86" s="162"/>
      <c r="N86" s="165" t="s">
        <v>120</v>
      </c>
    </row>
    <row r="87" spans="1:18">
      <c r="A87" s="394"/>
      <c r="B87" s="157" t="s">
        <v>144</v>
      </c>
      <c r="C87" s="158">
        <v>16</v>
      </c>
      <c r="D87" s="159">
        <v>1</v>
      </c>
      <c r="E87" s="160">
        <v>1</v>
      </c>
      <c r="F87" s="160"/>
      <c r="G87" s="161" t="s">
        <v>384</v>
      </c>
      <c r="H87" s="162" t="s">
        <v>276</v>
      </c>
      <c r="I87" s="163" t="s">
        <v>317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67</v>
      </c>
      <c r="C88" s="158">
        <v>132</v>
      </c>
      <c r="D88" s="159">
        <v>1</v>
      </c>
      <c r="E88" s="160">
        <v>4</v>
      </c>
      <c r="F88" s="160"/>
      <c r="G88" s="161" t="s">
        <v>384</v>
      </c>
      <c r="H88" s="162" t="s">
        <v>292</v>
      </c>
      <c r="I88" s="163" t="s">
        <v>31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90" t="s">
        <v>224</v>
      </c>
      <c r="C89" s="252">
        <v>37</v>
      </c>
      <c r="D89" s="159">
        <v>3</v>
      </c>
      <c r="E89" s="160">
        <v>0</v>
      </c>
      <c r="F89" s="160"/>
      <c r="G89" s="161" t="s">
        <v>117</v>
      </c>
      <c r="H89" s="162" t="s">
        <v>334</v>
      </c>
      <c r="I89" s="163" t="s">
        <v>209</v>
      </c>
      <c r="J89" s="164"/>
      <c r="K89" s="162"/>
      <c r="L89" s="162"/>
      <c r="M89" s="162"/>
      <c r="N89" s="165" t="s">
        <v>486</v>
      </c>
    </row>
    <row r="90" spans="1:18" s="10" customFormat="1" ht="22.5">
      <c r="A90" s="394"/>
      <c r="B90" s="172" t="s">
        <v>226</v>
      </c>
      <c r="C90" s="173">
        <v>83</v>
      </c>
      <c r="D90" s="173">
        <v>1</v>
      </c>
      <c r="E90" s="174">
        <v>4</v>
      </c>
      <c r="F90" s="175"/>
      <c r="G90" s="176" t="s">
        <v>384</v>
      </c>
      <c r="H90" s="177" t="s">
        <v>215</v>
      </c>
      <c r="I90" s="163" t="s">
        <v>9</v>
      </c>
      <c r="J90" s="178"/>
      <c r="K90" s="177"/>
      <c r="L90" s="177"/>
      <c r="M90" s="177"/>
      <c r="N90" s="165" t="s">
        <v>120</v>
      </c>
      <c r="O90"/>
      <c r="P90"/>
      <c r="Q90"/>
      <c r="R90"/>
    </row>
    <row r="91" spans="1:18" s="10" customFormat="1">
      <c r="A91" s="394"/>
      <c r="B91" s="172" t="s">
        <v>142</v>
      </c>
      <c r="C91" s="173">
        <v>103</v>
      </c>
      <c r="D91" s="173">
        <v>1</v>
      </c>
      <c r="E91" s="174">
        <v>5</v>
      </c>
      <c r="F91" s="175"/>
      <c r="G91" s="176" t="s">
        <v>384</v>
      </c>
      <c r="H91" s="177" t="s">
        <v>334</v>
      </c>
      <c r="I91" s="163" t="s">
        <v>18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90" t="s">
        <v>177</v>
      </c>
      <c r="C92" s="191">
        <v>60</v>
      </c>
      <c r="D92" s="173">
        <v>1</v>
      </c>
      <c r="E92" s="174">
        <v>0</v>
      </c>
      <c r="F92" s="175"/>
      <c r="G92" s="176" t="s">
        <v>574</v>
      </c>
      <c r="H92" s="177" t="s">
        <v>342</v>
      </c>
      <c r="I92" s="163" t="s">
        <v>344</v>
      </c>
      <c r="J92" s="178"/>
      <c r="K92" s="177"/>
      <c r="L92" s="177"/>
      <c r="M92" s="177"/>
      <c r="N92" s="189" t="s">
        <v>690</v>
      </c>
      <c r="O92"/>
      <c r="P92"/>
      <c r="Q92"/>
      <c r="R92"/>
    </row>
    <row r="93" spans="1:18" s="10" customFormat="1">
      <c r="A93" s="394"/>
      <c r="B93" s="220" t="s">
        <v>417</v>
      </c>
      <c r="C93" s="221">
        <v>94</v>
      </c>
      <c r="D93" s="221">
        <v>3</v>
      </c>
      <c r="E93" s="222">
        <v>0</v>
      </c>
      <c r="F93" s="223"/>
      <c r="G93" s="224" t="s">
        <v>384</v>
      </c>
      <c r="H93" s="225" t="s">
        <v>323</v>
      </c>
      <c r="I93" s="226" t="s">
        <v>340</v>
      </c>
      <c r="J93" s="227"/>
      <c r="K93" s="225"/>
      <c r="L93" s="225"/>
      <c r="M93" s="225"/>
      <c r="N93" s="228" t="s">
        <v>688</v>
      </c>
      <c r="O93"/>
      <c r="P93"/>
      <c r="Q93" s="103" t="e">
        <f>SUM(#REF!,C81,C62,C9,C4)</f>
        <v>#REF!</v>
      </c>
      <c r="R93"/>
    </row>
    <row r="94" spans="1:18" s="10" customFormat="1">
      <c r="A94" s="394"/>
      <c r="B94" s="220" t="s">
        <v>343</v>
      </c>
      <c r="C94" s="221">
        <v>74</v>
      </c>
      <c r="D94" s="221">
        <v>3</v>
      </c>
      <c r="E94" s="222">
        <v>0</v>
      </c>
      <c r="F94" s="223"/>
      <c r="G94" s="224" t="s">
        <v>384</v>
      </c>
      <c r="H94" s="225" t="s">
        <v>352</v>
      </c>
      <c r="I94" s="226" t="s">
        <v>347</v>
      </c>
      <c r="J94" s="227"/>
      <c r="K94" s="225"/>
      <c r="L94" s="225"/>
      <c r="M94" s="225"/>
      <c r="N94" s="228" t="s">
        <v>689</v>
      </c>
      <c r="O94"/>
      <c r="P94"/>
      <c r="Q94" s="103"/>
      <c r="R94"/>
    </row>
  </sheetData>
  <autoFilter ref="A3:N94" xr:uid="{00000000-0009-0000-0000-00000B000000}"/>
  <mergeCells count="4">
    <mergeCell ref="A1:N1"/>
    <mergeCell ref="A9:A61"/>
    <mergeCell ref="A62:A80"/>
    <mergeCell ref="A81:A94"/>
  </mergeCells>
  <phoneticPr fontId="20" type="noConversion"/>
  <pageMargins left="0.18" right="0.17" top="0.98430556058883667" bottom="0.61" header="0.51180553436279297" footer="0.51180553436279297"/>
  <pageSetup paperSize="9" scale="81" fitToWidth="0" fitToHeight="0" orientation="landscape" r:id="rId1"/>
  <colBreaks count="1" manualBreakCount="1">
    <brk id="14" max="16383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94"/>
  <sheetViews>
    <sheetView view="pageBreakPreview" topLeftCell="A13" zoomScaleSheetLayoutView="100" workbookViewId="0">
      <selection activeCell="E29" sqref="E28:E29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102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692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650</v>
      </c>
      <c r="C4" s="115">
        <f>SUM(C5:C8)</f>
        <v>666</v>
      </c>
      <c r="D4" s="116"/>
      <c r="E4" s="117">
        <f>SUM(E5:E8)</f>
        <v>6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99</v>
      </c>
      <c r="C6" s="121">
        <v>48</v>
      </c>
      <c r="D6" s="122">
        <v>1</v>
      </c>
      <c r="E6" s="123">
        <v>2</v>
      </c>
      <c r="F6" s="123" t="s">
        <v>397</v>
      </c>
      <c r="G6" s="124" t="s">
        <v>381</v>
      </c>
      <c r="H6" s="125" t="s">
        <v>512</v>
      </c>
      <c r="I6" s="125" t="s">
        <v>285</v>
      </c>
      <c r="J6" s="126">
        <v>1043</v>
      </c>
      <c r="K6" s="125" t="s">
        <v>505</v>
      </c>
      <c r="L6" s="125"/>
      <c r="M6" s="125" t="s">
        <v>570</v>
      </c>
      <c r="N6" s="127" t="s">
        <v>691</v>
      </c>
      <c r="R6" t="s">
        <v>440</v>
      </c>
      <c r="S6" t="s">
        <v>30</v>
      </c>
    </row>
    <row r="7" spans="1:19">
      <c r="A7" s="113"/>
      <c r="B7" s="120" t="s">
        <v>214</v>
      </c>
      <c r="C7" s="121">
        <v>55</v>
      </c>
      <c r="D7" s="122">
        <v>2</v>
      </c>
      <c r="E7" s="123">
        <v>1</v>
      </c>
      <c r="F7" s="248" t="s">
        <v>439</v>
      </c>
      <c r="G7" s="124" t="s">
        <v>355</v>
      </c>
      <c r="H7" s="125" t="s">
        <v>276</v>
      </c>
      <c r="I7" s="125" t="s">
        <v>273</v>
      </c>
      <c r="J7" s="126">
        <v>1447</v>
      </c>
      <c r="K7" s="125" t="s">
        <v>444</v>
      </c>
      <c r="L7" s="125"/>
      <c r="M7" s="125"/>
      <c r="N7" s="127"/>
      <c r="R7" s="192" t="s">
        <v>489</v>
      </c>
    </row>
    <row r="8" spans="1:19">
      <c r="A8" s="113"/>
      <c r="B8" s="120" t="s">
        <v>55</v>
      </c>
      <c r="C8" s="121">
        <v>56</v>
      </c>
      <c r="D8" s="122">
        <v>3</v>
      </c>
      <c r="E8" s="123">
        <v>1</v>
      </c>
      <c r="F8" s="123" t="s">
        <v>397</v>
      </c>
      <c r="G8" s="124" t="s">
        <v>383</v>
      </c>
      <c r="H8" s="125" t="s">
        <v>315</v>
      </c>
      <c r="I8" s="125" t="s">
        <v>160</v>
      </c>
      <c r="J8" s="126">
        <v>573</v>
      </c>
      <c r="K8" s="125" t="s">
        <v>444</v>
      </c>
      <c r="L8" s="125"/>
      <c r="M8" s="125"/>
      <c r="N8" s="127"/>
      <c r="O8" s="192" t="s">
        <v>516</v>
      </c>
    </row>
    <row r="9" spans="1:19" ht="16.5" customHeight="1">
      <c r="A9" s="393" t="s">
        <v>247</v>
      </c>
      <c r="B9" s="114" t="s">
        <v>673</v>
      </c>
      <c r="C9" s="135">
        <f>SUM(C10:C61)</f>
        <v>5726</v>
      </c>
      <c r="D9" s="135"/>
      <c r="E9" s="136"/>
      <c r="F9" s="136"/>
      <c r="G9" s="111"/>
      <c r="H9" s="118"/>
      <c r="I9" s="118"/>
      <c r="J9" s="137"/>
      <c r="K9" s="118"/>
      <c r="L9" s="118"/>
      <c r="M9" s="118"/>
      <c r="N9" s="119"/>
    </row>
    <row r="10" spans="1:19" ht="16.5" customHeight="1">
      <c r="A10" s="394"/>
      <c r="B10" s="261" t="s">
        <v>631</v>
      </c>
      <c r="C10" s="262">
        <v>145</v>
      </c>
      <c r="D10" s="262">
        <v>3</v>
      </c>
      <c r="E10" s="263" t="s">
        <v>517</v>
      </c>
      <c r="F10" s="263" t="s">
        <v>518</v>
      </c>
      <c r="G10" s="261" t="s">
        <v>498</v>
      </c>
      <c r="H10" s="261" t="s">
        <v>635</v>
      </c>
      <c r="I10" s="261" t="s">
        <v>534</v>
      </c>
      <c r="J10" s="264">
        <v>2306</v>
      </c>
      <c r="K10" s="261" t="s">
        <v>637</v>
      </c>
      <c r="L10" s="261"/>
      <c r="M10" s="261" t="s">
        <v>536</v>
      </c>
      <c r="N10" s="265" t="s">
        <v>639</v>
      </c>
    </row>
    <row r="11" spans="1:19" ht="16.5" customHeight="1">
      <c r="A11" s="394"/>
      <c r="B11" s="261" t="s">
        <v>657</v>
      </c>
      <c r="C11" s="262">
        <v>38</v>
      </c>
      <c r="D11" s="262">
        <v>3</v>
      </c>
      <c r="E11" s="263" t="s">
        <v>517</v>
      </c>
      <c r="F11" s="263" t="s">
        <v>518</v>
      </c>
      <c r="G11" s="261" t="s">
        <v>498</v>
      </c>
      <c r="H11" s="261" t="s">
        <v>685</v>
      </c>
      <c r="I11" s="261" t="s">
        <v>641</v>
      </c>
      <c r="J11" s="266">
        <v>1208</v>
      </c>
      <c r="K11" s="261" t="s">
        <v>642</v>
      </c>
      <c r="L11" s="261"/>
      <c r="M11" s="261" t="s">
        <v>536</v>
      </c>
      <c r="N11" s="265" t="s">
        <v>639</v>
      </c>
    </row>
    <row r="12" spans="1:19" ht="16.5" customHeight="1">
      <c r="A12" s="394"/>
      <c r="B12" s="261" t="s">
        <v>542</v>
      </c>
      <c r="C12" s="262">
        <v>65</v>
      </c>
      <c r="D12" s="262">
        <v>3</v>
      </c>
      <c r="E12" s="263" t="s">
        <v>543</v>
      </c>
      <c r="F12" s="263" t="s">
        <v>518</v>
      </c>
      <c r="G12" s="261" t="s">
        <v>498</v>
      </c>
      <c r="H12" s="261" t="s">
        <v>557</v>
      </c>
      <c r="I12" s="261" t="s">
        <v>546</v>
      </c>
      <c r="J12" s="266">
        <v>2109.2800000000002</v>
      </c>
      <c r="K12" s="261" t="s">
        <v>505</v>
      </c>
      <c r="L12" s="261"/>
      <c r="M12" s="261" t="s">
        <v>648</v>
      </c>
      <c r="N12" s="265" t="s">
        <v>639</v>
      </c>
    </row>
    <row r="13" spans="1:19">
      <c r="A13" s="394"/>
      <c r="B13" s="267" t="s">
        <v>108</v>
      </c>
      <c r="C13" s="262">
        <v>131</v>
      </c>
      <c r="D13" s="262">
        <v>1</v>
      </c>
      <c r="E13" s="263" t="s">
        <v>106</v>
      </c>
      <c r="F13" s="263" t="s">
        <v>397</v>
      </c>
      <c r="G13" s="268" t="s">
        <v>105</v>
      </c>
      <c r="H13" s="261" t="s">
        <v>260</v>
      </c>
      <c r="I13" s="261" t="s">
        <v>575</v>
      </c>
      <c r="J13" s="266">
        <v>3672</v>
      </c>
      <c r="K13" s="261" t="s">
        <v>444</v>
      </c>
      <c r="L13" s="261">
        <v>5</v>
      </c>
      <c r="M13" s="261" t="s">
        <v>387</v>
      </c>
      <c r="N13" s="265"/>
    </row>
    <row r="14" spans="1:19">
      <c r="A14" s="394"/>
      <c r="B14" s="267" t="s">
        <v>668</v>
      </c>
      <c r="C14" s="262">
        <v>21</v>
      </c>
      <c r="D14" s="262">
        <v>3</v>
      </c>
      <c r="E14" s="263" t="s">
        <v>543</v>
      </c>
      <c r="F14" s="263" t="s">
        <v>666</v>
      </c>
      <c r="G14" s="268" t="s">
        <v>498</v>
      </c>
      <c r="H14" s="261"/>
      <c r="I14" s="261" t="s">
        <v>674</v>
      </c>
      <c r="J14" s="266"/>
      <c r="K14" s="261" t="s">
        <v>505</v>
      </c>
      <c r="L14" s="261"/>
      <c r="M14" s="261" t="s">
        <v>677</v>
      </c>
      <c r="N14" s="265"/>
    </row>
    <row r="15" spans="1:19">
      <c r="A15" s="394"/>
      <c r="B15" s="267" t="s">
        <v>76</v>
      </c>
      <c r="C15" s="262">
        <v>62</v>
      </c>
      <c r="D15" s="262">
        <v>3</v>
      </c>
      <c r="E15" s="263" t="s">
        <v>106</v>
      </c>
      <c r="F15" s="263" t="s">
        <v>397</v>
      </c>
      <c r="G15" s="268" t="s">
        <v>105</v>
      </c>
      <c r="H15" s="261" t="s">
        <v>266</v>
      </c>
      <c r="I15" s="261" t="s">
        <v>275</v>
      </c>
      <c r="J15" s="266">
        <v>2380</v>
      </c>
      <c r="K15" s="261" t="s">
        <v>444</v>
      </c>
      <c r="L15" s="261">
        <v>5</v>
      </c>
      <c r="M15" s="261" t="s">
        <v>676</v>
      </c>
      <c r="N15" s="265"/>
    </row>
    <row r="16" spans="1:19">
      <c r="A16" s="394"/>
      <c r="B16" s="267" t="s">
        <v>114</v>
      </c>
      <c r="C16" s="262">
        <v>104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289</v>
      </c>
      <c r="I16" s="261" t="s">
        <v>374</v>
      </c>
      <c r="J16" s="266">
        <v>3705</v>
      </c>
      <c r="K16" s="261" t="s">
        <v>153</v>
      </c>
      <c r="L16" s="261">
        <v>11</v>
      </c>
      <c r="M16" s="261" t="s">
        <v>38</v>
      </c>
      <c r="N16" s="265"/>
    </row>
    <row r="17" spans="1:15">
      <c r="A17" s="394"/>
      <c r="B17" s="267" t="s">
        <v>78</v>
      </c>
      <c r="C17" s="262">
        <v>28</v>
      </c>
      <c r="D17" s="262">
        <v>3</v>
      </c>
      <c r="E17" s="263" t="s">
        <v>106</v>
      </c>
      <c r="F17" s="263" t="s">
        <v>397</v>
      </c>
      <c r="G17" s="268" t="s">
        <v>105</v>
      </c>
      <c r="H17" s="261" t="s">
        <v>308</v>
      </c>
      <c r="I17" s="261" t="s">
        <v>307</v>
      </c>
      <c r="J17" s="266">
        <v>967</v>
      </c>
      <c r="K17" s="261" t="s">
        <v>444</v>
      </c>
      <c r="L17" s="261"/>
      <c r="M17" s="261" t="s">
        <v>329</v>
      </c>
      <c r="N17" s="265"/>
    </row>
    <row r="18" spans="1:15">
      <c r="A18" s="394"/>
      <c r="B18" s="267" t="s">
        <v>549</v>
      </c>
      <c r="C18" s="262">
        <v>101</v>
      </c>
      <c r="D18" s="262">
        <v>3</v>
      </c>
      <c r="E18" s="263" t="s">
        <v>543</v>
      </c>
      <c r="F18" s="263" t="s">
        <v>397</v>
      </c>
      <c r="G18" s="268" t="s">
        <v>105</v>
      </c>
      <c r="H18" s="261" t="s">
        <v>558</v>
      </c>
      <c r="I18" s="261" t="s">
        <v>551</v>
      </c>
      <c r="J18" s="266">
        <v>1538.52</v>
      </c>
      <c r="K18" s="261" t="s">
        <v>580</v>
      </c>
      <c r="L18" s="261"/>
      <c r="M18" s="261" t="s">
        <v>581</v>
      </c>
      <c r="N18" s="265"/>
    </row>
    <row r="19" spans="1:15">
      <c r="A19" s="394"/>
      <c r="B19" s="280" t="s">
        <v>408</v>
      </c>
      <c r="C19" s="270">
        <v>86</v>
      </c>
      <c r="D19" s="262">
        <v>1</v>
      </c>
      <c r="E19" s="263" t="s">
        <v>106</v>
      </c>
      <c r="F19" s="263" t="s">
        <v>397</v>
      </c>
      <c r="G19" s="268" t="s">
        <v>105</v>
      </c>
      <c r="H19" s="261" t="s">
        <v>249</v>
      </c>
      <c r="I19" s="261" t="s">
        <v>473</v>
      </c>
      <c r="J19" s="266">
        <v>2344</v>
      </c>
      <c r="K19" s="261" t="s">
        <v>444</v>
      </c>
      <c r="L19" s="261">
        <v>4</v>
      </c>
      <c r="M19" s="261" t="s">
        <v>380</v>
      </c>
      <c r="N19" s="265"/>
    </row>
    <row r="20" spans="1:15">
      <c r="A20" s="394"/>
      <c r="B20" s="278" t="s">
        <v>152</v>
      </c>
      <c r="C20" s="262">
        <v>66</v>
      </c>
      <c r="D20" s="262">
        <v>2</v>
      </c>
      <c r="E20" s="263" t="s">
        <v>59</v>
      </c>
      <c r="F20" s="250" t="s">
        <v>406</v>
      </c>
      <c r="G20" s="268" t="s">
        <v>466</v>
      </c>
      <c r="H20" s="261" t="s">
        <v>253</v>
      </c>
      <c r="I20" s="261" t="s">
        <v>584</v>
      </c>
      <c r="J20" s="266">
        <v>1798</v>
      </c>
      <c r="K20" s="261" t="s">
        <v>444</v>
      </c>
      <c r="L20" s="261"/>
      <c r="M20" s="261"/>
      <c r="N20" s="265"/>
    </row>
    <row r="21" spans="1:15">
      <c r="A21" s="394"/>
      <c r="B21" s="267" t="s">
        <v>396</v>
      </c>
      <c r="C21" s="262">
        <v>115</v>
      </c>
      <c r="D21" s="262">
        <v>1</v>
      </c>
      <c r="E21" s="263" t="s">
        <v>106</v>
      </c>
      <c r="F21" s="263" t="s">
        <v>397</v>
      </c>
      <c r="G21" s="268" t="s">
        <v>105</v>
      </c>
      <c r="H21" s="261" t="s">
        <v>252</v>
      </c>
      <c r="I21" s="261" t="s">
        <v>585</v>
      </c>
      <c r="J21" s="266">
        <v>3077</v>
      </c>
      <c r="K21" s="261" t="s">
        <v>444</v>
      </c>
      <c r="L21" s="261"/>
      <c r="M21" s="261" t="s">
        <v>380</v>
      </c>
      <c r="N21" s="265"/>
      <c r="O21" s="201"/>
    </row>
    <row r="22" spans="1:15">
      <c r="A22" s="394"/>
      <c r="B22" s="267" t="s">
        <v>412</v>
      </c>
      <c r="C22" s="262">
        <v>67</v>
      </c>
      <c r="D22" s="262">
        <v>1</v>
      </c>
      <c r="E22" s="263" t="s">
        <v>106</v>
      </c>
      <c r="F22" s="263" t="s">
        <v>397</v>
      </c>
      <c r="G22" s="268" t="s">
        <v>105</v>
      </c>
      <c r="H22" s="261" t="s">
        <v>220</v>
      </c>
      <c r="I22" s="261" t="s">
        <v>586</v>
      </c>
      <c r="J22" s="266">
        <v>1921</v>
      </c>
      <c r="K22" s="261" t="s">
        <v>444</v>
      </c>
      <c r="L22" s="261">
        <v>5</v>
      </c>
      <c r="M22" s="261" t="s">
        <v>373</v>
      </c>
      <c r="N22" s="265" t="s">
        <v>447</v>
      </c>
    </row>
    <row r="23" spans="1:15">
      <c r="A23" s="394"/>
      <c r="B23" s="269" t="s">
        <v>230</v>
      </c>
      <c r="C23" s="262">
        <v>71</v>
      </c>
      <c r="D23" s="271">
        <v>2</v>
      </c>
      <c r="E23" s="272" t="s">
        <v>661</v>
      </c>
      <c r="F23" s="272" t="s">
        <v>397</v>
      </c>
      <c r="G23" s="273" t="s">
        <v>498</v>
      </c>
      <c r="H23" s="274" t="s">
        <v>284</v>
      </c>
      <c r="I23" s="274" t="s">
        <v>259</v>
      </c>
      <c r="J23" s="275">
        <v>3184</v>
      </c>
      <c r="K23" s="274" t="s">
        <v>444</v>
      </c>
      <c r="L23" s="274">
        <v>9</v>
      </c>
      <c r="M23" s="274" t="s">
        <v>659</v>
      </c>
      <c r="N23" s="276"/>
    </row>
    <row r="24" spans="1:15">
      <c r="A24" s="394"/>
      <c r="B24" s="267" t="s">
        <v>395</v>
      </c>
      <c r="C24" s="262">
        <v>63</v>
      </c>
      <c r="D24" s="262">
        <v>3</v>
      </c>
      <c r="E24" s="263" t="s">
        <v>517</v>
      </c>
      <c r="F24" s="263" t="s">
        <v>397</v>
      </c>
      <c r="G24" s="268" t="s">
        <v>588</v>
      </c>
      <c r="H24" s="261" t="s">
        <v>249</v>
      </c>
      <c r="I24" s="261" t="s">
        <v>456</v>
      </c>
      <c r="J24" s="266">
        <v>2111</v>
      </c>
      <c r="K24" s="261" t="s">
        <v>444</v>
      </c>
      <c r="L24" s="261"/>
      <c r="M24" s="261" t="s">
        <v>590</v>
      </c>
      <c r="N24" s="265" t="s">
        <v>513</v>
      </c>
    </row>
    <row r="25" spans="1:15">
      <c r="A25" s="394"/>
      <c r="B25" s="267" t="s">
        <v>94</v>
      </c>
      <c r="C25" s="262">
        <v>92</v>
      </c>
      <c r="D25" s="262">
        <v>3</v>
      </c>
      <c r="E25" s="263" t="s">
        <v>106</v>
      </c>
      <c r="F25" s="263" t="s">
        <v>397</v>
      </c>
      <c r="G25" s="268" t="s">
        <v>105</v>
      </c>
      <c r="H25" s="261" t="s">
        <v>272</v>
      </c>
      <c r="I25" s="261" t="s">
        <v>261</v>
      </c>
      <c r="J25" s="266">
        <v>2814</v>
      </c>
      <c r="K25" s="261" t="s">
        <v>153</v>
      </c>
      <c r="L25" s="261">
        <v>12</v>
      </c>
      <c r="M25" s="261" t="s">
        <v>390</v>
      </c>
      <c r="N25" s="265"/>
    </row>
    <row r="26" spans="1:15">
      <c r="A26" s="394"/>
      <c r="B26" s="278" t="s">
        <v>104</v>
      </c>
      <c r="C26" s="262">
        <v>85</v>
      </c>
      <c r="D26" s="262">
        <v>3</v>
      </c>
      <c r="E26" s="263" t="s">
        <v>59</v>
      </c>
      <c r="F26" s="263" t="s">
        <v>397</v>
      </c>
      <c r="G26" s="268" t="s">
        <v>464</v>
      </c>
      <c r="H26" s="261" t="s">
        <v>279</v>
      </c>
      <c r="I26" s="261" t="s">
        <v>593</v>
      </c>
      <c r="J26" s="266">
        <v>2702</v>
      </c>
      <c r="K26" s="261" t="s">
        <v>505</v>
      </c>
      <c r="L26" s="261"/>
      <c r="M26" s="261"/>
      <c r="N26" s="265"/>
    </row>
    <row r="27" spans="1:15">
      <c r="A27" s="394"/>
      <c r="B27" s="278" t="s">
        <v>69</v>
      </c>
      <c r="C27" s="262">
        <v>144</v>
      </c>
      <c r="D27" s="262">
        <v>3</v>
      </c>
      <c r="E27" s="263" t="s">
        <v>59</v>
      </c>
      <c r="F27" s="250" t="s">
        <v>406</v>
      </c>
      <c r="G27" s="268" t="s">
        <v>464</v>
      </c>
      <c r="H27" s="261" t="s">
        <v>257</v>
      </c>
      <c r="I27" s="261" t="s">
        <v>461</v>
      </c>
      <c r="J27" s="266">
        <v>4978</v>
      </c>
      <c r="K27" s="261" t="s">
        <v>444</v>
      </c>
      <c r="L27" s="261"/>
      <c r="M27" s="261"/>
      <c r="N27" s="265"/>
    </row>
    <row r="28" spans="1:15">
      <c r="A28" s="394"/>
      <c r="B28" s="267" t="s">
        <v>86</v>
      </c>
      <c r="C28" s="262">
        <v>198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283</v>
      </c>
      <c r="I28" s="261" t="s">
        <v>479</v>
      </c>
      <c r="J28" s="266">
        <v>4243</v>
      </c>
      <c r="K28" s="261" t="s">
        <v>444</v>
      </c>
      <c r="L28" s="261"/>
      <c r="M28" s="261" t="s">
        <v>385</v>
      </c>
      <c r="N28" s="265"/>
    </row>
    <row r="29" spans="1:15">
      <c r="A29" s="394"/>
      <c r="B29" s="267" t="s">
        <v>56</v>
      </c>
      <c r="C29" s="262">
        <v>37</v>
      </c>
      <c r="D29" s="262">
        <v>3</v>
      </c>
      <c r="E29" s="263" t="s">
        <v>59</v>
      </c>
      <c r="F29" s="250" t="s">
        <v>410</v>
      </c>
      <c r="G29" s="268" t="s">
        <v>105</v>
      </c>
      <c r="H29" s="261" t="s">
        <v>278</v>
      </c>
      <c r="I29" s="261" t="s">
        <v>472</v>
      </c>
      <c r="J29" s="266">
        <v>1021</v>
      </c>
      <c r="K29" s="261" t="s">
        <v>444</v>
      </c>
      <c r="L29" s="261"/>
      <c r="M29" s="261"/>
      <c r="N29" s="265"/>
    </row>
    <row r="30" spans="1:15">
      <c r="A30" s="394"/>
      <c r="B30" s="287" t="s">
        <v>496</v>
      </c>
      <c r="C30" s="288">
        <v>49</v>
      </c>
      <c r="D30" s="262">
        <v>3</v>
      </c>
      <c r="E30" s="263" t="s">
        <v>517</v>
      </c>
      <c r="F30" s="263" t="s">
        <v>397</v>
      </c>
      <c r="G30" s="268" t="s">
        <v>588</v>
      </c>
      <c r="H30" s="261" t="s">
        <v>502</v>
      </c>
      <c r="I30" s="261" t="s">
        <v>600</v>
      </c>
      <c r="J30" s="266">
        <v>1596.6</v>
      </c>
      <c r="K30" s="261" t="s">
        <v>505</v>
      </c>
      <c r="L30" s="261">
        <v>7</v>
      </c>
      <c r="M30" s="261" t="s">
        <v>507</v>
      </c>
      <c r="N30" s="265" t="s">
        <v>602</v>
      </c>
    </row>
    <row r="31" spans="1:15">
      <c r="A31" s="394"/>
      <c r="B31" s="279" t="s">
        <v>91</v>
      </c>
      <c r="C31" s="262">
        <v>79</v>
      </c>
      <c r="D31" s="271">
        <v>3</v>
      </c>
      <c r="E31" s="272">
        <v>1</v>
      </c>
      <c r="F31" s="272" t="s">
        <v>397</v>
      </c>
      <c r="G31" s="273" t="s">
        <v>386</v>
      </c>
      <c r="H31" s="274" t="s">
        <v>300</v>
      </c>
      <c r="I31" s="274" t="s">
        <v>457</v>
      </c>
      <c r="J31" s="275">
        <v>683</v>
      </c>
      <c r="K31" s="274" t="s">
        <v>187</v>
      </c>
      <c r="L31" s="274">
        <v>10</v>
      </c>
      <c r="M31" s="274" t="s">
        <v>653</v>
      </c>
      <c r="N31" s="276"/>
    </row>
    <row r="32" spans="1:15">
      <c r="A32" s="394"/>
      <c r="B32" s="267" t="s">
        <v>110</v>
      </c>
      <c r="C32" s="262">
        <v>111</v>
      </c>
      <c r="D32" s="262">
        <v>1</v>
      </c>
      <c r="E32" s="263" t="s">
        <v>106</v>
      </c>
      <c r="F32" s="263" t="s">
        <v>397</v>
      </c>
      <c r="G32" s="268" t="s">
        <v>105</v>
      </c>
      <c r="H32" s="261" t="s">
        <v>277</v>
      </c>
      <c r="I32" s="261" t="s">
        <v>603</v>
      </c>
      <c r="J32" s="266">
        <v>3093</v>
      </c>
      <c r="K32" s="261" t="s">
        <v>444</v>
      </c>
      <c r="L32" s="261">
        <v>7</v>
      </c>
      <c r="M32" s="261" t="s">
        <v>367</v>
      </c>
      <c r="N32" s="265"/>
    </row>
    <row r="33" spans="1:15">
      <c r="A33" s="394"/>
      <c r="B33" s="267" t="s">
        <v>87</v>
      </c>
      <c r="C33" s="262">
        <v>47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268</v>
      </c>
      <c r="I33" s="261" t="s">
        <v>297</v>
      </c>
      <c r="J33" s="266">
        <v>1599</v>
      </c>
      <c r="K33" s="261" t="s">
        <v>444</v>
      </c>
      <c r="L33" s="261">
        <v>7</v>
      </c>
      <c r="M33" s="261" t="s">
        <v>37</v>
      </c>
      <c r="N33" s="265"/>
    </row>
    <row r="34" spans="1:15">
      <c r="A34" s="394"/>
      <c r="B34" s="267" t="s">
        <v>65</v>
      </c>
      <c r="C34" s="262">
        <v>142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269</v>
      </c>
      <c r="I34" s="261" t="s">
        <v>604</v>
      </c>
      <c r="J34" s="266">
        <v>3808</v>
      </c>
      <c r="K34" s="261" t="s">
        <v>444</v>
      </c>
      <c r="L34" s="261"/>
      <c r="M34" s="261" t="s">
        <v>385</v>
      </c>
      <c r="N34" s="265"/>
    </row>
    <row r="35" spans="1:15">
      <c r="A35" s="394"/>
      <c r="B35" s="269" t="s">
        <v>77</v>
      </c>
      <c r="C35" s="262">
        <v>116</v>
      </c>
      <c r="D35" s="271">
        <v>2</v>
      </c>
      <c r="E35" s="272" t="s">
        <v>517</v>
      </c>
      <c r="F35" s="272" t="s">
        <v>397</v>
      </c>
      <c r="G35" s="273" t="s">
        <v>498</v>
      </c>
      <c r="H35" s="274" t="s">
        <v>295</v>
      </c>
      <c r="I35" s="274" t="s">
        <v>180</v>
      </c>
      <c r="J35" s="275">
        <v>3717</v>
      </c>
      <c r="K35" s="274" t="s">
        <v>185</v>
      </c>
      <c r="L35" s="274">
        <v>19</v>
      </c>
      <c r="M35" s="274" t="s">
        <v>652</v>
      </c>
      <c r="N35" s="276"/>
    </row>
    <row r="36" spans="1:15">
      <c r="A36" s="394"/>
      <c r="B36" s="267" t="s">
        <v>53</v>
      </c>
      <c r="C36" s="262">
        <v>175</v>
      </c>
      <c r="D36" s="262">
        <v>3</v>
      </c>
      <c r="E36" s="263" t="s">
        <v>106</v>
      </c>
      <c r="F36" s="263" t="s">
        <v>397</v>
      </c>
      <c r="G36" s="268" t="s">
        <v>105</v>
      </c>
      <c r="H36" s="261" t="s">
        <v>255</v>
      </c>
      <c r="I36" s="261" t="s">
        <v>299</v>
      </c>
      <c r="J36" s="266">
        <v>5154</v>
      </c>
      <c r="K36" s="261" t="s">
        <v>167</v>
      </c>
      <c r="L36" s="261">
        <v>19</v>
      </c>
      <c r="M36" s="261" t="s">
        <v>33</v>
      </c>
      <c r="N36" s="265"/>
    </row>
    <row r="37" spans="1:15">
      <c r="A37" s="394"/>
      <c r="B37" s="267" t="s">
        <v>404</v>
      </c>
      <c r="C37" s="262">
        <v>113</v>
      </c>
      <c r="D37" s="262">
        <v>3</v>
      </c>
      <c r="E37" s="263" t="s">
        <v>59</v>
      </c>
      <c r="F37" s="263" t="s">
        <v>397</v>
      </c>
      <c r="G37" s="268" t="s">
        <v>105</v>
      </c>
      <c r="H37" s="261" t="s">
        <v>248</v>
      </c>
      <c r="I37" s="261" t="s">
        <v>378</v>
      </c>
      <c r="J37" s="266">
        <v>3707</v>
      </c>
      <c r="K37" s="261" t="s">
        <v>194</v>
      </c>
      <c r="L37" s="261"/>
      <c r="M37" s="261"/>
      <c r="N37" s="277" t="s">
        <v>605</v>
      </c>
    </row>
    <row r="38" spans="1:15">
      <c r="A38" s="394"/>
      <c r="B38" s="267" t="s">
        <v>101</v>
      </c>
      <c r="C38" s="262">
        <v>131</v>
      </c>
      <c r="D38" s="262">
        <v>2</v>
      </c>
      <c r="E38" s="263" t="s">
        <v>106</v>
      </c>
      <c r="F38" s="263" t="s">
        <v>397</v>
      </c>
      <c r="G38" s="268" t="s">
        <v>105</v>
      </c>
      <c r="H38" s="261" t="s">
        <v>290</v>
      </c>
      <c r="I38" s="261" t="s">
        <v>173</v>
      </c>
      <c r="J38" s="266">
        <v>3041</v>
      </c>
      <c r="K38" s="261" t="s">
        <v>444</v>
      </c>
      <c r="L38" s="261">
        <v>7</v>
      </c>
      <c r="M38" s="261" t="s">
        <v>385</v>
      </c>
      <c r="N38" s="265"/>
    </row>
    <row r="39" spans="1:15">
      <c r="A39" s="394"/>
      <c r="B39" s="267" t="s">
        <v>606</v>
      </c>
      <c r="C39" s="262">
        <v>51</v>
      </c>
      <c r="D39" s="262">
        <v>2</v>
      </c>
      <c r="E39" s="263" t="s">
        <v>543</v>
      </c>
      <c r="F39" s="263" t="s">
        <v>518</v>
      </c>
      <c r="G39" s="268" t="s">
        <v>608</v>
      </c>
      <c r="H39" s="261" t="s">
        <v>559</v>
      </c>
      <c r="I39" s="261" t="s">
        <v>527</v>
      </c>
      <c r="J39" s="266">
        <v>5347</v>
      </c>
      <c r="K39" s="261" t="s">
        <v>611</v>
      </c>
      <c r="L39" s="261"/>
      <c r="M39" s="261" t="s">
        <v>612</v>
      </c>
      <c r="N39" s="265"/>
    </row>
    <row r="40" spans="1:15">
      <c r="A40" s="394"/>
      <c r="B40" s="267" t="s">
        <v>68</v>
      </c>
      <c r="C40" s="262">
        <v>106</v>
      </c>
      <c r="D40" s="262">
        <v>1</v>
      </c>
      <c r="E40" s="263" t="s">
        <v>106</v>
      </c>
      <c r="F40" s="263" t="s">
        <v>397</v>
      </c>
      <c r="G40" s="268" t="s">
        <v>105</v>
      </c>
      <c r="H40" s="261" t="s">
        <v>249</v>
      </c>
      <c r="I40" s="261" t="s">
        <v>318</v>
      </c>
      <c r="J40" s="266">
        <v>3026</v>
      </c>
      <c r="K40" s="261" t="s">
        <v>444</v>
      </c>
      <c r="L40" s="261">
        <v>8</v>
      </c>
      <c r="M40" s="261" t="s">
        <v>17</v>
      </c>
      <c r="N40" s="265"/>
    </row>
    <row r="41" spans="1:15">
      <c r="A41" s="394"/>
      <c r="B41" s="267" t="s">
        <v>42</v>
      </c>
      <c r="C41" s="262">
        <v>65</v>
      </c>
      <c r="D41" s="262">
        <v>1</v>
      </c>
      <c r="E41" s="263" t="s">
        <v>106</v>
      </c>
      <c r="F41" s="263" t="s">
        <v>397</v>
      </c>
      <c r="G41" s="268" t="s">
        <v>105</v>
      </c>
      <c r="H41" s="261" t="s">
        <v>249</v>
      </c>
      <c r="I41" s="261" t="s">
        <v>613</v>
      </c>
      <c r="J41" s="266">
        <v>1735</v>
      </c>
      <c r="K41" s="261" t="s">
        <v>444</v>
      </c>
      <c r="L41" s="261">
        <v>4</v>
      </c>
      <c r="M41" s="261" t="s">
        <v>380</v>
      </c>
      <c r="N41" s="265"/>
    </row>
    <row r="42" spans="1:15">
      <c r="A42" s="394"/>
      <c r="B42" s="267" t="s">
        <v>66</v>
      </c>
      <c r="C42" s="262">
        <v>36</v>
      </c>
      <c r="D42" s="262">
        <v>3</v>
      </c>
      <c r="E42" s="263" t="s">
        <v>59</v>
      </c>
      <c r="F42" s="263" t="s">
        <v>397</v>
      </c>
      <c r="G42" s="268" t="s">
        <v>105</v>
      </c>
      <c r="H42" s="261" t="s">
        <v>274</v>
      </c>
      <c r="I42" s="261" t="s">
        <v>309</v>
      </c>
      <c r="J42" s="266">
        <v>1238</v>
      </c>
      <c r="K42" s="261" t="s">
        <v>444</v>
      </c>
      <c r="L42" s="261">
        <v>1</v>
      </c>
      <c r="M42" s="261" t="s">
        <v>95</v>
      </c>
      <c r="N42" s="265"/>
    </row>
    <row r="43" spans="1:15">
      <c r="A43" s="394"/>
      <c r="B43" s="267" t="s">
        <v>64</v>
      </c>
      <c r="C43" s="262">
        <v>57</v>
      </c>
      <c r="D43" s="262">
        <v>1</v>
      </c>
      <c r="E43" s="263" t="s">
        <v>106</v>
      </c>
      <c r="F43" s="263" t="s">
        <v>397</v>
      </c>
      <c r="G43" s="268" t="s">
        <v>105</v>
      </c>
      <c r="H43" s="261" t="s">
        <v>306</v>
      </c>
      <c r="I43" s="261" t="s">
        <v>483</v>
      </c>
      <c r="J43" s="266">
        <v>1870</v>
      </c>
      <c r="K43" s="261" t="s">
        <v>444</v>
      </c>
      <c r="L43" s="261">
        <v>2</v>
      </c>
      <c r="M43" s="261" t="s">
        <v>17</v>
      </c>
      <c r="N43" s="265"/>
    </row>
    <row r="44" spans="1:15">
      <c r="A44" s="394"/>
      <c r="B44" s="267" t="s">
        <v>58</v>
      </c>
      <c r="C44" s="262">
        <v>172</v>
      </c>
      <c r="D44" s="262">
        <v>3</v>
      </c>
      <c r="E44" s="263" t="s">
        <v>106</v>
      </c>
      <c r="F44" s="263" t="s">
        <v>397</v>
      </c>
      <c r="G44" s="268" t="s">
        <v>105</v>
      </c>
      <c r="H44" s="261" t="s">
        <v>264</v>
      </c>
      <c r="I44" s="261" t="s">
        <v>372</v>
      </c>
      <c r="J44" s="266">
        <v>1501</v>
      </c>
      <c r="K44" s="261" t="s">
        <v>187</v>
      </c>
      <c r="L44" s="261">
        <v>14</v>
      </c>
      <c r="M44" s="261" t="s">
        <v>280</v>
      </c>
      <c r="N44" s="265"/>
    </row>
    <row r="45" spans="1:15">
      <c r="A45" s="394"/>
      <c r="B45" s="267" t="s">
        <v>143</v>
      </c>
      <c r="C45" s="262">
        <v>125</v>
      </c>
      <c r="D45" s="262">
        <v>3</v>
      </c>
      <c r="E45" s="263" t="s">
        <v>106</v>
      </c>
      <c r="F45" s="263" t="s">
        <v>397</v>
      </c>
      <c r="G45" s="268" t="s">
        <v>105</v>
      </c>
      <c r="H45" s="261" t="s">
        <v>256</v>
      </c>
      <c r="I45" s="261" t="s">
        <v>190</v>
      </c>
      <c r="J45" s="266">
        <v>3829</v>
      </c>
      <c r="K45" s="261" t="s">
        <v>203</v>
      </c>
      <c r="L45" s="261">
        <v>20</v>
      </c>
      <c r="M45" s="261" t="s">
        <v>382</v>
      </c>
      <c r="N45" s="265"/>
    </row>
    <row r="46" spans="1:15">
      <c r="A46" s="394"/>
      <c r="B46" s="267" t="s">
        <v>51</v>
      </c>
      <c r="C46" s="262">
        <v>40</v>
      </c>
      <c r="D46" s="262">
        <v>3</v>
      </c>
      <c r="E46" s="263" t="s">
        <v>106</v>
      </c>
      <c r="F46" s="263" t="s">
        <v>397</v>
      </c>
      <c r="G46" s="268" t="s">
        <v>105</v>
      </c>
      <c r="H46" s="261" t="s">
        <v>296</v>
      </c>
      <c r="I46" s="261" t="s">
        <v>198</v>
      </c>
      <c r="J46" s="266">
        <v>1495</v>
      </c>
      <c r="K46" s="261" t="s">
        <v>206</v>
      </c>
      <c r="L46" s="261">
        <v>14</v>
      </c>
      <c r="M46" s="261" t="s">
        <v>34</v>
      </c>
      <c r="N46" s="265"/>
    </row>
    <row r="47" spans="1:15">
      <c r="A47" s="394"/>
      <c r="B47" s="267" t="s">
        <v>71</v>
      </c>
      <c r="C47" s="262">
        <v>160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291</v>
      </c>
      <c r="I47" s="261" t="s">
        <v>286</v>
      </c>
      <c r="J47" s="266">
        <v>5788</v>
      </c>
      <c r="K47" s="261" t="s">
        <v>194</v>
      </c>
      <c r="L47" s="261">
        <v>12</v>
      </c>
      <c r="M47" s="261" t="s">
        <v>26</v>
      </c>
      <c r="N47" s="265"/>
    </row>
    <row r="48" spans="1:15">
      <c r="A48" s="394"/>
      <c r="B48" s="267" t="s">
        <v>80</v>
      </c>
      <c r="C48" s="262">
        <v>96</v>
      </c>
      <c r="D48" s="262">
        <v>1</v>
      </c>
      <c r="E48" s="263" t="s">
        <v>106</v>
      </c>
      <c r="F48" s="263" t="s">
        <v>397</v>
      </c>
      <c r="G48" s="268" t="s">
        <v>105</v>
      </c>
      <c r="H48" s="261" t="s">
        <v>271</v>
      </c>
      <c r="I48" s="261" t="s">
        <v>615</v>
      </c>
      <c r="J48" s="266">
        <v>565</v>
      </c>
      <c r="K48" s="261" t="s">
        <v>444</v>
      </c>
      <c r="L48" s="261">
        <v>1</v>
      </c>
      <c r="M48" s="261" t="s">
        <v>373</v>
      </c>
      <c r="N48" s="265" t="s">
        <v>447</v>
      </c>
      <c r="O48" s="202" t="s">
        <v>515</v>
      </c>
    </row>
    <row r="49" spans="1:15">
      <c r="A49" s="394"/>
      <c r="B49" s="267" t="s">
        <v>665</v>
      </c>
      <c r="C49" s="262">
        <v>57</v>
      </c>
      <c r="D49" s="262">
        <v>3</v>
      </c>
      <c r="E49" s="263" t="s">
        <v>543</v>
      </c>
      <c r="F49" s="263" t="s">
        <v>666</v>
      </c>
      <c r="G49" s="268" t="s">
        <v>498</v>
      </c>
      <c r="H49" s="261"/>
      <c r="I49" s="261" t="s">
        <v>678</v>
      </c>
      <c r="J49" s="266"/>
      <c r="K49" s="261" t="s">
        <v>679</v>
      </c>
      <c r="L49" s="261"/>
      <c r="M49" s="261" t="s">
        <v>677</v>
      </c>
      <c r="N49" s="265"/>
      <c r="O49" s="202"/>
    </row>
    <row r="50" spans="1:15">
      <c r="A50" s="394"/>
      <c r="B50" s="291" t="s">
        <v>83</v>
      </c>
      <c r="C50" s="262">
        <v>144</v>
      </c>
      <c r="D50" s="262">
        <v>3</v>
      </c>
      <c r="E50" s="263" t="s">
        <v>59</v>
      </c>
      <c r="F50" s="263" t="s">
        <v>518</v>
      </c>
      <c r="G50" s="268" t="s">
        <v>465</v>
      </c>
      <c r="H50" s="261" t="s">
        <v>258</v>
      </c>
      <c r="I50" s="261" t="s">
        <v>617</v>
      </c>
      <c r="J50" s="266">
        <v>4095</v>
      </c>
      <c r="K50" s="261" t="s">
        <v>167</v>
      </c>
      <c r="L50" s="261">
        <v>12</v>
      </c>
      <c r="M50" s="261"/>
      <c r="N50" s="265"/>
    </row>
    <row r="51" spans="1:15">
      <c r="A51" s="394"/>
      <c r="B51" s="267" t="s">
        <v>618</v>
      </c>
      <c r="C51" s="262">
        <v>47</v>
      </c>
      <c r="D51" s="262">
        <v>3</v>
      </c>
      <c r="E51" s="263" t="s">
        <v>517</v>
      </c>
      <c r="F51" s="263" t="s">
        <v>397</v>
      </c>
      <c r="G51" s="268" t="s">
        <v>588</v>
      </c>
      <c r="H51" s="261" t="s">
        <v>619</v>
      </c>
      <c r="I51" s="261" t="s">
        <v>620</v>
      </c>
      <c r="J51" s="266">
        <v>1330.1</v>
      </c>
      <c r="K51" s="261" t="s">
        <v>505</v>
      </c>
      <c r="L51" s="261">
        <v>5</v>
      </c>
      <c r="M51" s="261" t="s">
        <v>506</v>
      </c>
      <c r="N51" s="265" t="s">
        <v>602</v>
      </c>
    </row>
    <row r="52" spans="1:15">
      <c r="A52" s="394"/>
      <c r="B52" s="267" t="s">
        <v>73</v>
      </c>
      <c r="C52" s="262">
        <v>69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267</v>
      </c>
      <c r="I52" s="261" t="s">
        <v>175</v>
      </c>
      <c r="J52" s="266">
        <v>1852</v>
      </c>
      <c r="K52" s="261" t="s">
        <v>444</v>
      </c>
      <c r="L52" s="261"/>
      <c r="M52" s="261" t="s">
        <v>385</v>
      </c>
      <c r="N52" s="265"/>
    </row>
    <row r="53" spans="1:15">
      <c r="A53" s="394"/>
      <c r="B53" s="280" t="s">
        <v>62</v>
      </c>
      <c r="C53" s="270">
        <v>143</v>
      </c>
      <c r="D53" s="270">
        <v>3</v>
      </c>
      <c r="E53" s="281" t="s">
        <v>106</v>
      </c>
      <c r="F53" s="281" t="s">
        <v>397</v>
      </c>
      <c r="G53" s="282" t="s">
        <v>105</v>
      </c>
      <c r="H53" s="283" t="s">
        <v>292</v>
      </c>
      <c r="I53" s="283" t="s">
        <v>310</v>
      </c>
      <c r="J53" s="284">
        <v>4581</v>
      </c>
      <c r="K53" s="283" t="s">
        <v>194</v>
      </c>
      <c r="L53" s="283">
        <v>16</v>
      </c>
      <c r="M53" s="283" t="s">
        <v>38</v>
      </c>
      <c r="N53" s="285" t="s">
        <v>687</v>
      </c>
    </row>
    <row r="54" spans="1:15">
      <c r="A54" s="394"/>
      <c r="B54" s="279" t="s">
        <v>98</v>
      </c>
      <c r="C54" s="262">
        <v>48</v>
      </c>
      <c r="D54" s="271">
        <v>3</v>
      </c>
      <c r="E54" s="272">
        <v>1</v>
      </c>
      <c r="F54" s="272" t="s">
        <v>397</v>
      </c>
      <c r="G54" s="273" t="s">
        <v>386</v>
      </c>
      <c r="H54" s="274" t="s">
        <v>270</v>
      </c>
      <c r="I54" s="274" t="s">
        <v>458</v>
      </c>
      <c r="J54" s="275">
        <v>262</v>
      </c>
      <c r="K54" s="274" t="s">
        <v>205</v>
      </c>
      <c r="L54" s="274">
        <v>4</v>
      </c>
      <c r="M54" s="274" t="s">
        <v>653</v>
      </c>
      <c r="N54" s="276"/>
    </row>
    <row r="55" spans="1:15">
      <c r="A55" s="394"/>
      <c r="B55" s="290" t="s">
        <v>72</v>
      </c>
      <c r="C55" s="289">
        <v>67</v>
      </c>
      <c r="D55" s="271">
        <v>1</v>
      </c>
      <c r="E55" s="272">
        <v>2</v>
      </c>
      <c r="F55" s="272" t="s">
        <v>397</v>
      </c>
      <c r="G55" s="273" t="s">
        <v>358</v>
      </c>
      <c r="H55" s="274" t="s">
        <v>314</v>
      </c>
      <c r="I55" s="274" t="s">
        <v>455</v>
      </c>
      <c r="J55" s="275">
        <v>849</v>
      </c>
      <c r="K55" s="274" t="s">
        <v>187</v>
      </c>
      <c r="L55" s="274"/>
      <c r="M55" s="274" t="s">
        <v>662</v>
      </c>
      <c r="N55" s="276"/>
    </row>
    <row r="56" spans="1:15">
      <c r="A56" s="394"/>
      <c r="B56" s="267" t="s">
        <v>407</v>
      </c>
      <c r="C56" s="262">
        <v>171</v>
      </c>
      <c r="D56" s="262">
        <v>3</v>
      </c>
      <c r="E56" s="263" t="s">
        <v>517</v>
      </c>
      <c r="F56" s="263" t="s">
        <v>397</v>
      </c>
      <c r="G56" s="268" t="s">
        <v>105</v>
      </c>
      <c r="H56" s="261" t="s">
        <v>294</v>
      </c>
      <c r="I56" s="261" t="s">
        <v>370</v>
      </c>
      <c r="J56" s="266">
        <v>5588</v>
      </c>
      <c r="K56" s="261" t="s">
        <v>194</v>
      </c>
      <c r="L56" s="261">
        <v>31</v>
      </c>
      <c r="M56" s="261" t="s">
        <v>391</v>
      </c>
      <c r="N56" s="265"/>
    </row>
    <row r="57" spans="1:15">
      <c r="A57" s="394"/>
      <c r="B57" s="267" t="s">
        <v>658</v>
      </c>
      <c r="C57" s="262">
        <v>65</v>
      </c>
      <c r="D57" s="262">
        <v>3</v>
      </c>
      <c r="E57" s="263" t="s">
        <v>661</v>
      </c>
      <c r="F57" s="263" t="s">
        <v>397</v>
      </c>
      <c r="G57" s="268" t="s">
        <v>498</v>
      </c>
      <c r="H57" s="261" t="s">
        <v>671</v>
      </c>
      <c r="I57" s="261" t="s">
        <v>680</v>
      </c>
      <c r="J57" s="266">
        <v>1938</v>
      </c>
      <c r="K57" s="261" t="s">
        <v>505</v>
      </c>
      <c r="L57" s="261"/>
      <c r="M57" s="261"/>
      <c r="N57" s="265"/>
    </row>
    <row r="58" spans="1:15">
      <c r="A58" s="394"/>
      <c r="B58" s="267" t="s">
        <v>670</v>
      </c>
      <c r="C58" s="262">
        <v>45</v>
      </c>
      <c r="D58" s="262">
        <v>3</v>
      </c>
      <c r="E58" s="263" t="s">
        <v>543</v>
      </c>
      <c r="F58" s="263" t="s">
        <v>666</v>
      </c>
      <c r="G58" s="268" t="s">
        <v>498</v>
      </c>
      <c r="H58" s="261" t="s">
        <v>672</v>
      </c>
      <c r="I58" s="261" t="s">
        <v>681</v>
      </c>
      <c r="J58" s="266"/>
      <c r="K58" s="261" t="s">
        <v>505</v>
      </c>
      <c r="L58" s="261"/>
      <c r="M58" s="261" t="s">
        <v>677</v>
      </c>
      <c r="N58" s="265"/>
    </row>
    <row r="59" spans="1:15">
      <c r="A59" s="394"/>
      <c r="B59" s="267" t="s">
        <v>622</v>
      </c>
      <c r="C59" s="262">
        <v>82</v>
      </c>
      <c r="D59" s="262">
        <v>3</v>
      </c>
      <c r="E59" s="263" t="s">
        <v>517</v>
      </c>
      <c r="F59" s="263" t="s">
        <v>518</v>
      </c>
      <c r="G59" s="268" t="s">
        <v>588</v>
      </c>
      <c r="H59" s="261" t="s">
        <v>625</v>
      </c>
      <c r="I59" s="261" t="s">
        <v>626</v>
      </c>
      <c r="J59" s="266">
        <v>2782</v>
      </c>
      <c r="K59" s="261" t="s">
        <v>525</v>
      </c>
      <c r="L59" s="261"/>
      <c r="M59" s="261" t="s">
        <v>628</v>
      </c>
      <c r="N59" s="265" t="s">
        <v>521</v>
      </c>
    </row>
    <row r="60" spans="1:15">
      <c r="A60" s="394"/>
      <c r="B60" s="267" t="s">
        <v>84</v>
      </c>
      <c r="C60" s="262">
        <v>982</v>
      </c>
      <c r="D60" s="262">
        <v>3</v>
      </c>
      <c r="E60" s="263" t="s">
        <v>106</v>
      </c>
      <c r="F60" s="263" t="s">
        <v>397</v>
      </c>
      <c r="G60" s="268" t="s">
        <v>105</v>
      </c>
      <c r="H60" s="261" t="s">
        <v>293</v>
      </c>
      <c r="I60" s="261" t="s">
        <v>459</v>
      </c>
      <c r="J60" s="266">
        <v>34670</v>
      </c>
      <c r="K60" s="261" t="s">
        <v>194</v>
      </c>
      <c r="L60" s="261">
        <v>68</v>
      </c>
      <c r="M60" s="261" t="s">
        <v>385</v>
      </c>
      <c r="N60" s="265"/>
    </row>
    <row r="61" spans="1:15">
      <c r="A61" s="395"/>
      <c r="B61" s="267" t="s">
        <v>46</v>
      </c>
      <c r="C61" s="262">
        <v>216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288</v>
      </c>
      <c r="I61" s="261" t="s">
        <v>304</v>
      </c>
      <c r="J61" s="266">
        <v>5656</v>
      </c>
      <c r="K61" s="261" t="s">
        <v>187</v>
      </c>
      <c r="L61" s="261">
        <v>23</v>
      </c>
      <c r="M61" s="261" t="s">
        <v>371</v>
      </c>
      <c r="N61" s="265"/>
    </row>
    <row r="62" spans="1:15" ht="16.5" customHeight="1">
      <c r="A62" s="389" t="s">
        <v>413</v>
      </c>
      <c r="B62" s="145" t="s">
        <v>350</v>
      </c>
      <c r="C62" s="135">
        <f>SUM(C63:C80)</f>
        <v>4061</v>
      </c>
      <c r="D62" s="135"/>
      <c r="E62" s="136">
        <f>SUM(E63:E78)</f>
        <v>23.4</v>
      </c>
      <c r="F62" s="136"/>
      <c r="G62" s="111"/>
      <c r="H62" s="118"/>
      <c r="I62" s="118"/>
      <c r="J62" s="137"/>
      <c r="K62" s="118"/>
      <c r="L62" s="118"/>
      <c r="M62" s="118"/>
      <c r="N62" s="119"/>
    </row>
    <row r="63" spans="1:15">
      <c r="A63" s="389"/>
      <c r="B63" s="190" t="s">
        <v>567</v>
      </c>
      <c r="C63" s="286">
        <v>413</v>
      </c>
      <c r="D63" s="148" t="s">
        <v>403</v>
      </c>
      <c r="E63" s="149">
        <v>3.2</v>
      </c>
      <c r="F63" s="149" t="s">
        <v>397</v>
      </c>
      <c r="G63" s="150" t="s">
        <v>105</v>
      </c>
      <c r="H63" s="151" t="s">
        <v>298</v>
      </c>
      <c r="I63" s="151" t="s">
        <v>169</v>
      </c>
      <c r="J63" s="152">
        <v>12066</v>
      </c>
      <c r="K63" s="151" t="s">
        <v>444</v>
      </c>
      <c r="L63" s="151"/>
      <c r="M63" s="151"/>
      <c r="N63" s="153"/>
    </row>
    <row r="64" spans="1:15">
      <c r="A64" s="389"/>
      <c r="B64" s="190" t="s">
        <v>50</v>
      </c>
      <c r="C64" s="286">
        <v>510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313</v>
      </c>
      <c r="I64" s="151" t="s">
        <v>169</v>
      </c>
      <c r="J64" s="152">
        <v>17309</v>
      </c>
      <c r="K64" s="151" t="s">
        <v>444</v>
      </c>
      <c r="L64" s="151"/>
      <c r="M64" s="151" t="s">
        <v>379</v>
      </c>
      <c r="N64" s="153"/>
    </row>
    <row r="65" spans="1:17">
      <c r="A65" s="389"/>
      <c r="B65" s="190" t="s">
        <v>121</v>
      </c>
      <c r="C65" s="286">
        <v>394</v>
      </c>
      <c r="D65" s="148" t="s">
        <v>403</v>
      </c>
      <c r="E65" s="149">
        <v>2</v>
      </c>
      <c r="F65" s="251" t="s">
        <v>439</v>
      </c>
      <c r="G65" s="150" t="s">
        <v>462</v>
      </c>
      <c r="H65" s="151" t="s">
        <v>320</v>
      </c>
      <c r="I65" s="151" t="s">
        <v>169</v>
      </c>
      <c r="J65" s="152">
        <v>15293</v>
      </c>
      <c r="K65" s="151" t="s">
        <v>444</v>
      </c>
      <c r="L65" s="151">
        <v>4</v>
      </c>
      <c r="M65" s="151"/>
      <c r="N65" s="153"/>
    </row>
    <row r="66" spans="1:17">
      <c r="A66" s="389"/>
      <c r="B66" s="146" t="s">
        <v>74</v>
      </c>
      <c r="C66" s="286">
        <v>218</v>
      </c>
      <c r="D66" s="148" t="s">
        <v>403</v>
      </c>
      <c r="E66" s="149">
        <v>1</v>
      </c>
      <c r="F66" s="149" t="s">
        <v>397</v>
      </c>
      <c r="G66" s="150" t="s">
        <v>355</v>
      </c>
      <c r="H66" s="151" t="s">
        <v>303</v>
      </c>
      <c r="I66" s="151" t="s">
        <v>394</v>
      </c>
      <c r="J66" s="152">
        <v>5780</v>
      </c>
      <c r="K66" s="151" t="s">
        <v>196</v>
      </c>
      <c r="L66" s="151"/>
      <c r="M66" s="151" t="s">
        <v>563</v>
      </c>
      <c r="N66" s="153"/>
    </row>
    <row r="67" spans="1:17">
      <c r="A67" s="389"/>
      <c r="B67" s="146" t="s">
        <v>562</v>
      </c>
      <c r="C67" s="286">
        <v>198</v>
      </c>
      <c r="D67" s="148" t="s">
        <v>403</v>
      </c>
      <c r="E67" s="149">
        <v>1</v>
      </c>
      <c r="F67" s="149" t="s">
        <v>397</v>
      </c>
      <c r="G67" s="150" t="s">
        <v>468</v>
      </c>
      <c r="H67" s="151" t="s">
        <v>322</v>
      </c>
      <c r="I67" s="151" t="s">
        <v>189</v>
      </c>
      <c r="J67" s="152">
        <v>6244</v>
      </c>
      <c r="K67" s="151" t="s">
        <v>444</v>
      </c>
      <c r="L67" s="151">
        <v>4</v>
      </c>
      <c r="M67" s="151" t="s">
        <v>563</v>
      </c>
      <c r="N67" s="153"/>
    </row>
    <row r="68" spans="1:17">
      <c r="A68" s="389"/>
      <c r="B68" s="190" t="s">
        <v>100</v>
      </c>
      <c r="C68" s="286">
        <v>197</v>
      </c>
      <c r="D68" s="148" t="s">
        <v>403</v>
      </c>
      <c r="E68" s="149">
        <v>1</v>
      </c>
      <c r="F68" s="149" t="s">
        <v>397</v>
      </c>
      <c r="G68" s="150" t="s">
        <v>383</v>
      </c>
      <c r="H68" s="151" t="s">
        <v>302</v>
      </c>
      <c r="I68" s="151" t="s">
        <v>191</v>
      </c>
      <c r="J68" s="152">
        <v>750</v>
      </c>
      <c r="K68" s="151" t="s">
        <v>319</v>
      </c>
      <c r="L68" s="151">
        <v>6</v>
      </c>
      <c r="M68" s="151"/>
      <c r="N68" s="153"/>
    </row>
    <row r="69" spans="1:17">
      <c r="A69" s="389"/>
      <c r="B69" s="190" t="s">
        <v>107</v>
      </c>
      <c r="C69" s="286">
        <v>182</v>
      </c>
      <c r="D69" s="148" t="s">
        <v>403</v>
      </c>
      <c r="E69" s="149">
        <v>1</v>
      </c>
      <c r="F69" s="149" t="s">
        <v>397</v>
      </c>
      <c r="G69" s="150" t="s">
        <v>386</v>
      </c>
      <c r="H69" s="151" t="s">
        <v>328</v>
      </c>
      <c r="I69" s="151" t="s">
        <v>204</v>
      </c>
      <c r="J69" s="152">
        <v>5486</v>
      </c>
      <c r="K69" s="151" t="s">
        <v>377</v>
      </c>
      <c r="L69" s="151"/>
      <c r="M69" s="151"/>
      <c r="N69" s="153"/>
      <c r="Q69" t="s">
        <v>415</v>
      </c>
    </row>
    <row r="70" spans="1:17">
      <c r="A70" s="389"/>
      <c r="B70" s="146" t="s">
        <v>43</v>
      </c>
      <c r="C70" s="286">
        <v>218</v>
      </c>
      <c r="D70" s="148" t="s">
        <v>403</v>
      </c>
      <c r="E70" s="149">
        <v>1</v>
      </c>
      <c r="F70" s="149" t="s">
        <v>397</v>
      </c>
      <c r="G70" s="150" t="s">
        <v>355</v>
      </c>
      <c r="H70" s="151" t="s">
        <v>338</v>
      </c>
      <c r="I70" s="151" t="s">
        <v>200</v>
      </c>
      <c r="J70" s="152">
        <v>5564</v>
      </c>
      <c r="K70" s="151" t="s">
        <v>164</v>
      </c>
      <c r="L70" s="151"/>
      <c r="M70" s="151" t="s">
        <v>563</v>
      </c>
      <c r="N70" s="153"/>
    </row>
    <row r="71" spans="1:17">
      <c r="A71" s="389"/>
      <c r="B71" s="190" t="s">
        <v>57</v>
      </c>
      <c r="C71" s="286">
        <v>118</v>
      </c>
      <c r="D71" s="148" t="s">
        <v>403</v>
      </c>
      <c r="E71" s="149">
        <v>1</v>
      </c>
      <c r="F71" s="149" t="s">
        <v>397</v>
      </c>
      <c r="G71" s="150" t="s">
        <v>386</v>
      </c>
      <c r="H71" s="151" t="s">
        <v>316</v>
      </c>
      <c r="I71" s="151" t="s">
        <v>321</v>
      </c>
      <c r="J71" s="152">
        <v>4273</v>
      </c>
      <c r="K71" s="151" t="s">
        <v>192</v>
      </c>
      <c r="L71" s="151"/>
      <c r="M71" s="151"/>
      <c r="N71" s="153"/>
    </row>
    <row r="72" spans="1:17">
      <c r="A72" s="389"/>
      <c r="B72" s="146" t="s">
        <v>52</v>
      </c>
      <c r="C72" s="286">
        <v>503</v>
      </c>
      <c r="D72" s="148" t="s">
        <v>403</v>
      </c>
      <c r="E72" s="149">
        <v>3</v>
      </c>
      <c r="F72" s="149" t="s">
        <v>484</v>
      </c>
      <c r="G72" s="150" t="s">
        <v>355</v>
      </c>
      <c r="H72" s="151" t="s">
        <v>306</v>
      </c>
      <c r="I72" s="151" t="s">
        <v>162</v>
      </c>
      <c r="J72" s="152">
        <v>23872</v>
      </c>
      <c r="K72" s="151" t="s">
        <v>164</v>
      </c>
      <c r="L72" s="151"/>
      <c r="M72" s="151" t="s">
        <v>563</v>
      </c>
      <c r="N72" s="153"/>
    </row>
    <row r="73" spans="1:17">
      <c r="A73" s="389"/>
      <c r="B73" s="146" t="s">
        <v>54</v>
      </c>
      <c r="C73" s="286">
        <v>79</v>
      </c>
      <c r="D73" s="148" t="s">
        <v>403</v>
      </c>
      <c r="E73" s="149">
        <v>1</v>
      </c>
      <c r="F73" s="149" t="s">
        <v>397</v>
      </c>
      <c r="G73" s="150" t="s">
        <v>469</v>
      </c>
      <c r="H73" s="151" t="s">
        <v>326</v>
      </c>
      <c r="I73" s="151" t="s">
        <v>166</v>
      </c>
      <c r="J73" s="152">
        <v>1380</v>
      </c>
      <c r="K73" s="151" t="s">
        <v>444</v>
      </c>
      <c r="L73" s="151"/>
      <c r="M73" s="151"/>
      <c r="N73" s="153"/>
    </row>
    <row r="74" spans="1:17">
      <c r="A74" s="389"/>
      <c r="B74" s="146" t="s">
        <v>45</v>
      </c>
      <c r="C74" s="286">
        <v>119</v>
      </c>
      <c r="D74" s="148" t="s">
        <v>403</v>
      </c>
      <c r="E74" s="149">
        <v>1</v>
      </c>
      <c r="F74" s="149" t="s">
        <v>397</v>
      </c>
      <c r="G74" s="150" t="s">
        <v>469</v>
      </c>
      <c r="H74" s="151" t="s">
        <v>330</v>
      </c>
      <c r="I74" s="151" t="s">
        <v>571</v>
      </c>
      <c r="J74" s="152">
        <v>2200</v>
      </c>
      <c r="K74" s="151" t="s">
        <v>444</v>
      </c>
      <c r="L74" s="151"/>
      <c r="M74" s="151"/>
      <c r="N74" s="153"/>
    </row>
    <row r="75" spans="1:17">
      <c r="A75" s="389"/>
      <c r="B75" s="146" t="s">
        <v>82</v>
      </c>
      <c r="C75" s="286">
        <v>239</v>
      </c>
      <c r="D75" s="148" t="s">
        <v>403</v>
      </c>
      <c r="E75" s="149">
        <v>1</v>
      </c>
      <c r="F75" s="149" t="s">
        <v>397</v>
      </c>
      <c r="G75" s="150" t="s">
        <v>355</v>
      </c>
      <c r="H75" s="151" t="s">
        <v>325</v>
      </c>
      <c r="I75" s="151" t="s">
        <v>184</v>
      </c>
      <c r="J75" s="152">
        <v>4761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190" t="s">
        <v>112</v>
      </c>
      <c r="C76" s="286">
        <v>89</v>
      </c>
      <c r="D76" s="148" t="s">
        <v>403</v>
      </c>
      <c r="E76" s="149">
        <v>1</v>
      </c>
      <c r="F76" s="149" t="s">
        <v>397</v>
      </c>
      <c r="G76" s="150" t="s">
        <v>386</v>
      </c>
      <c r="H76" s="151" t="s">
        <v>295</v>
      </c>
      <c r="I76" s="151" t="s">
        <v>388</v>
      </c>
      <c r="J76" s="152">
        <v>3216</v>
      </c>
      <c r="K76" s="151" t="s">
        <v>333</v>
      </c>
      <c r="L76" s="151"/>
      <c r="M76" s="151"/>
      <c r="N76" s="153"/>
    </row>
    <row r="77" spans="1:17">
      <c r="A77" s="389"/>
      <c r="B77" s="146" t="s">
        <v>63</v>
      </c>
      <c r="C77" s="286">
        <v>232</v>
      </c>
      <c r="D77" s="148" t="s">
        <v>403</v>
      </c>
      <c r="E77" s="149">
        <v>1</v>
      </c>
      <c r="F77" s="149" t="s">
        <v>397</v>
      </c>
      <c r="G77" s="150" t="s">
        <v>470</v>
      </c>
      <c r="H77" s="151" t="s">
        <v>335</v>
      </c>
      <c r="I77" s="151" t="s">
        <v>158</v>
      </c>
      <c r="J77" s="152">
        <v>5734</v>
      </c>
      <c r="K77" s="151" t="s">
        <v>444</v>
      </c>
      <c r="L77" s="151"/>
      <c r="M77" s="151"/>
      <c r="N77" s="153"/>
    </row>
    <row r="78" spans="1:17">
      <c r="A78" s="389"/>
      <c r="B78" s="146" t="s">
        <v>81</v>
      </c>
      <c r="C78" s="286">
        <v>85</v>
      </c>
      <c r="D78" s="148" t="s">
        <v>403</v>
      </c>
      <c r="E78" s="149">
        <v>1</v>
      </c>
      <c r="F78" s="149" t="s">
        <v>397</v>
      </c>
      <c r="G78" s="150" t="s">
        <v>470</v>
      </c>
      <c r="H78" s="151" t="s">
        <v>335</v>
      </c>
      <c r="I78" s="151" t="s">
        <v>158</v>
      </c>
      <c r="J78" s="152">
        <v>2033</v>
      </c>
      <c r="K78" s="151" t="s">
        <v>444</v>
      </c>
      <c r="L78" s="151"/>
      <c r="M78" s="151"/>
      <c r="N78" s="153"/>
    </row>
    <row r="79" spans="1:17">
      <c r="A79" s="389"/>
      <c r="B79" s="146" t="s">
        <v>88</v>
      </c>
      <c r="C79" s="286">
        <v>187</v>
      </c>
      <c r="D79" s="148" t="s">
        <v>403</v>
      </c>
      <c r="E79" s="149" t="s">
        <v>106</v>
      </c>
      <c r="F79" s="149" t="s">
        <v>397</v>
      </c>
      <c r="G79" s="150" t="s">
        <v>369</v>
      </c>
      <c r="H79" s="151" t="s">
        <v>339</v>
      </c>
      <c r="I79" s="151" t="s">
        <v>341</v>
      </c>
      <c r="J79" s="152">
        <v>33017</v>
      </c>
      <c r="K79" s="151" t="s">
        <v>444</v>
      </c>
      <c r="L79" s="151"/>
      <c r="M79" s="151" t="s">
        <v>497</v>
      </c>
      <c r="N79" s="153"/>
    </row>
    <row r="80" spans="1:17" ht="29.25" customHeight="1">
      <c r="A80" s="389"/>
      <c r="B80" s="146" t="s">
        <v>116</v>
      </c>
      <c r="C80" s="286">
        <v>80</v>
      </c>
      <c r="D80" s="148" t="s">
        <v>403</v>
      </c>
      <c r="E80" s="149" t="s">
        <v>106</v>
      </c>
      <c r="F80" s="149" t="s">
        <v>397</v>
      </c>
      <c r="G80" s="150" t="s">
        <v>195</v>
      </c>
      <c r="H80" s="151" t="s">
        <v>284</v>
      </c>
      <c r="I80" s="151" t="s">
        <v>351</v>
      </c>
      <c r="J80" s="152">
        <v>5177</v>
      </c>
      <c r="K80" s="151" t="s">
        <v>444</v>
      </c>
      <c r="L80" s="151"/>
      <c r="M80" s="151" t="s">
        <v>497</v>
      </c>
      <c r="N80" s="154" t="s">
        <v>357</v>
      </c>
    </row>
    <row r="81" spans="1:18" ht="16.5" customHeight="1">
      <c r="A81" s="393" t="s">
        <v>418</v>
      </c>
      <c r="B81" s="155" t="s">
        <v>541</v>
      </c>
      <c r="C81" s="115">
        <f>SUM(C82:C94)</f>
        <v>1083</v>
      </c>
      <c r="D81" s="115"/>
      <c r="E81" s="156">
        <f>SUM(E82:E94)</f>
        <v>33</v>
      </c>
      <c r="F81" s="156"/>
      <c r="G81" s="111"/>
      <c r="H81" s="118"/>
      <c r="I81" s="118"/>
      <c r="J81" s="137"/>
      <c r="K81" s="118"/>
      <c r="L81" s="118"/>
      <c r="M81" s="118"/>
      <c r="N81" s="119"/>
    </row>
    <row r="82" spans="1:18">
      <c r="A82" s="394"/>
      <c r="B82" s="157" t="s">
        <v>115</v>
      </c>
      <c r="C82" s="158">
        <v>56</v>
      </c>
      <c r="D82" s="159">
        <v>1</v>
      </c>
      <c r="E82" s="160">
        <v>1</v>
      </c>
      <c r="F82" s="160"/>
      <c r="G82" s="161" t="s">
        <v>384</v>
      </c>
      <c r="H82" s="162" t="s">
        <v>334</v>
      </c>
      <c r="I82" s="163" t="s">
        <v>35</v>
      </c>
      <c r="J82" s="164"/>
      <c r="K82" s="162"/>
      <c r="L82" s="162"/>
      <c r="M82" s="162"/>
      <c r="N82" s="165" t="s">
        <v>120</v>
      </c>
    </row>
    <row r="83" spans="1:18" ht="22.5">
      <c r="A83" s="394"/>
      <c r="B83" s="157" t="s">
        <v>90</v>
      </c>
      <c r="C83" s="158">
        <v>161</v>
      </c>
      <c r="D83" s="159">
        <v>1</v>
      </c>
      <c r="E83" s="160">
        <v>6</v>
      </c>
      <c r="F83" s="160"/>
      <c r="G83" s="161" t="s">
        <v>384</v>
      </c>
      <c r="H83" s="162" t="s">
        <v>349</v>
      </c>
      <c r="I83" s="163" t="s">
        <v>6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213</v>
      </c>
      <c r="C84" s="158">
        <v>129</v>
      </c>
      <c r="D84" s="159">
        <v>1</v>
      </c>
      <c r="E84" s="160">
        <v>5</v>
      </c>
      <c r="F84" s="160"/>
      <c r="G84" s="161" t="s">
        <v>384</v>
      </c>
      <c r="H84" s="162" t="s">
        <v>334</v>
      </c>
      <c r="I84" s="163" t="s">
        <v>210</v>
      </c>
      <c r="J84" s="164"/>
      <c r="K84" s="162"/>
      <c r="L84" s="162"/>
      <c r="M84" s="162"/>
      <c r="N84" s="165" t="s">
        <v>120</v>
      </c>
    </row>
    <row r="85" spans="1:18">
      <c r="A85" s="394"/>
      <c r="B85" s="157" t="s">
        <v>61</v>
      </c>
      <c r="C85" s="158">
        <v>61</v>
      </c>
      <c r="D85" s="159">
        <v>1</v>
      </c>
      <c r="E85" s="160">
        <v>3</v>
      </c>
      <c r="F85" s="160"/>
      <c r="G85" s="161" t="s">
        <v>485</v>
      </c>
      <c r="H85" s="162" t="s">
        <v>334</v>
      </c>
      <c r="I85" s="163" t="s">
        <v>27</v>
      </c>
      <c r="J85" s="164"/>
      <c r="K85" s="162"/>
      <c r="L85" s="162"/>
      <c r="M85" s="162" t="s">
        <v>511</v>
      </c>
      <c r="N85" s="165" t="s">
        <v>120</v>
      </c>
    </row>
    <row r="86" spans="1:18" ht="22.5">
      <c r="A86" s="394"/>
      <c r="B86" s="157" t="s">
        <v>89</v>
      </c>
      <c r="C86" s="158">
        <v>77</v>
      </c>
      <c r="D86" s="159">
        <v>1</v>
      </c>
      <c r="E86" s="160">
        <v>4</v>
      </c>
      <c r="F86" s="160"/>
      <c r="G86" s="161" t="s">
        <v>384</v>
      </c>
      <c r="H86" s="162" t="s">
        <v>326</v>
      </c>
      <c r="I86" s="163" t="s">
        <v>212</v>
      </c>
      <c r="J86" s="164"/>
      <c r="K86" s="162"/>
      <c r="L86" s="162"/>
      <c r="M86" s="162"/>
      <c r="N86" s="165" t="s">
        <v>120</v>
      </c>
    </row>
    <row r="87" spans="1:18">
      <c r="A87" s="394"/>
      <c r="B87" s="157" t="s">
        <v>144</v>
      </c>
      <c r="C87" s="158">
        <v>16</v>
      </c>
      <c r="D87" s="159">
        <v>1</v>
      </c>
      <c r="E87" s="160">
        <v>1</v>
      </c>
      <c r="F87" s="160"/>
      <c r="G87" s="161" t="s">
        <v>384</v>
      </c>
      <c r="H87" s="162" t="s">
        <v>276</v>
      </c>
      <c r="I87" s="163" t="s">
        <v>317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67</v>
      </c>
      <c r="C88" s="158">
        <v>132</v>
      </c>
      <c r="D88" s="159">
        <v>1</v>
      </c>
      <c r="E88" s="160">
        <v>4</v>
      </c>
      <c r="F88" s="160"/>
      <c r="G88" s="161" t="s">
        <v>384</v>
      </c>
      <c r="H88" s="162" t="s">
        <v>292</v>
      </c>
      <c r="I88" s="163" t="s">
        <v>31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90" t="s">
        <v>224</v>
      </c>
      <c r="C89" s="252">
        <v>37</v>
      </c>
      <c r="D89" s="159">
        <v>3</v>
      </c>
      <c r="E89" s="160">
        <v>0</v>
      </c>
      <c r="F89" s="160"/>
      <c r="G89" s="161" t="s">
        <v>117</v>
      </c>
      <c r="H89" s="162" t="s">
        <v>334</v>
      </c>
      <c r="I89" s="163" t="s">
        <v>209</v>
      </c>
      <c r="J89" s="164"/>
      <c r="K89" s="162"/>
      <c r="L89" s="162"/>
      <c r="M89" s="162"/>
      <c r="N89" s="165" t="s">
        <v>486</v>
      </c>
    </row>
    <row r="90" spans="1:18" s="10" customFormat="1" ht="22.5">
      <c r="A90" s="394"/>
      <c r="B90" s="172" t="s">
        <v>226</v>
      </c>
      <c r="C90" s="173">
        <v>83</v>
      </c>
      <c r="D90" s="173">
        <v>1</v>
      </c>
      <c r="E90" s="174">
        <v>4</v>
      </c>
      <c r="F90" s="175"/>
      <c r="G90" s="176" t="s">
        <v>384</v>
      </c>
      <c r="H90" s="177" t="s">
        <v>215</v>
      </c>
      <c r="I90" s="163" t="s">
        <v>9</v>
      </c>
      <c r="J90" s="178"/>
      <c r="K90" s="177"/>
      <c r="L90" s="177"/>
      <c r="M90" s="177"/>
      <c r="N90" s="165" t="s">
        <v>120</v>
      </c>
      <c r="O90"/>
      <c r="P90"/>
      <c r="Q90"/>
      <c r="R90"/>
    </row>
    <row r="91" spans="1:18" s="10" customFormat="1">
      <c r="A91" s="394"/>
      <c r="B91" s="172" t="s">
        <v>142</v>
      </c>
      <c r="C91" s="173">
        <v>103</v>
      </c>
      <c r="D91" s="173">
        <v>1</v>
      </c>
      <c r="E91" s="174">
        <v>5</v>
      </c>
      <c r="F91" s="175"/>
      <c r="G91" s="176" t="s">
        <v>384</v>
      </c>
      <c r="H91" s="177" t="s">
        <v>334</v>
      </c>
      <c r="I91" s="163" t="s">
        <v>18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90" t="s">
        <v>177</v>
      </c>
      <c r="C92" s="191">
        <v>60</v>
      </c>
      <c r="D92" s="173">
        <v>1</v>
      </c>
      <c r="E92" s="174">
        <v>0</v>
      </c>
      <c r="F92" s="175"/>
      <c r="G92" s="176" t="s">
        <v>574</v>
      </c>
      <c r="H92" s="177" t="s">
        <v>342</v>
      </c>
      <c r="I92" s="163" t="s">
        <v>344</v>
      </c>
      <c r="J92" s="178"/>
      <c r="K92" s="177"/>
      <c r="L92" s="177"/>
      <c r="M92" s="177"/>
      <c r="N92" s="189" t="s">
        <v>690</v>
      </c>
      <c r="O92"/>
      <c r="P92"/>
      <c r="Q92"/>
      <c r="R92"/>
    </row>
    <row r="93" spans="1:18" s="10" customFormat="1">
      <c r="A93" s="394"/>
      <c r="B93" s="220" t="s">
        <v>417</v>
      </c>
      <c r="C93" s="221">
        <v>94</v>
      </c>
      <c r="D93" s="221">
        <v>3</v>
      </c>
      <c r="E93" s="222">
        <v>0</v>
      </c>
      <c r="F93" s="223"/>
      <c r="G93" s="224" t="s">
        <v>384</v>
      </c>
      <c r="H93" s="225" t="s">
        <v>323</v>
      </c>
      <c r="I93" s="226" t="s">
        <v>340</v>
      </c>
      <c r="J93" s="227"/>
      <c r="K93" s="225"/>
      <c r="L93" s="225"/>
      <c r="M93" s="225"/>
      <c r="N93" s="228" t="s">
        <v>688</v>
      </c>
      <c r="O93"/>
      <c r="P93"/>
      <c r="Q93" s="103" t="e">
        <f>SUM(#REF!,C81,C62,C9,C4)</f>
        <v>#REF!</v>
      </c>
      <c r="R93"/>
    </row>
    <row r="94" spans="1:18" s="10" customFormat="1">
      <c r="A94" s="394"/>
      <c r="B94" s="220" t="s">
        <v>343</v>
      </c>
      <c r="C94" s="221">
        <v>74</v>
      </c>
      <c r="D94" s="221">
        <v>3</v>
      </c>
      <c r="E94" s="222">
        <v>0</v>
      </c>
      <c r="F94" s="223"/>
      <c r="G94" s="224" t="s">
        <v>384</v>
      </c>
      <c r="H94" s="225" t="s">
        <v>352</v>
      </c>
      <c r="I94" s="226" t="s">
        <v>347</v>
      </c>
      <c r="J94" s="227"/>
      <c r="K94" s="225"/>
      <c r="L94" s="225"/>
      <c r="M94" s="225"/>
      <c r="N94" s="228" t="s">
        <v>688</v>
      </c>
      <c r="O94"/>
      <c r="P94"/>
      <c r="Q94" s="103"/>
      <c r="R94"/>
    </row>
  </sheetData>
  <autoFilter ref="A3:N94" xr:uid="{00000000-0009-0000-0000-00000C000000}"/>
  <mergeCells count="4">
    <mergeCell ref="A1:N1"/>
    <mergeCell ref="A9:A61"/>
    <mergeCell ref="A62:A80"/>
    <mergeCell ref="A81:A94"/>
  </mergeCells>
  <phoneticPr fontId="20" type="noConversion"/>
  <pageMargins left="0.18" right="0.17" top="0.98430556058883667" bottom="0.61" header="0.51180553436279297" footer="0.51180553436279297"/>
  <pageSetup paperSize="9" scale="81" fitToWidth="0" fitToHeight="0" orientation="landscape" r:id="rId1"/>
  <colBreaks count="1" manualBreakCount="1">
    <brk id="14" max="16383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94"/>
  <sheetViews>
    <sheetView view="pageBreakPreview" zoomScaleSheetLayoutView="100" workbookViewId="0">
      <selection sqref="A1:N1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693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694</v>
      </c>
      <c r="C4" s="115">
        <f>SUM(C5:C7)</f>
        <v>618</v>
      </c>
      <c r="D4" s="116"/>
      <c r="E4" s="117">
        <f>SUM(E5:E7)</f>
        <v>4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214</v>
      </c>
      <c r="C6" s="121">
        <v>55</v>
      </c>
      <c r="D6" s="122">
        <v>2</v>
      </c>
      <c r="E6" s="123">
        <v>1</v>
      </c>
      <c r="F6" s="123" t="s">
        <v>397</v>
      </c>
      <c r="G6" s="124" t="s">
        <v>355</v>
      </c>
      <c r="H6" s="125" t="s">
        <v>276</v>
      </c>
      <c r="I6" s="125" t="s">
        <v>273</v>
      </c>
      <c r="J6" s="126">
        <v>1447</v>
      </c>
      <c r="K6" s="125" t="s">
        <v>444</v>
      </c>
      <c r="L6" s="125"/>
      <c r="M6" s="125" t="s">
        <v>698</v>
      </c>
      <c r="N6" s="127"/>
      <c r="R6" s="192" t="s">
        <v>489</v>
      </c>
    </row>
    <row r="7" spans="1:19">
      <c r="A7" s="113"/>
      <c r="B7" s="120" t="s">
        <v>55</v>
      </c>
      <c r="C7" s="121">
        <v>56</v>
      </c>
      <c r="D7" s="122">
        <v>3</v>
      </c>
      <c r="E7" s="123">
        <v>1</v>
      </c>
      <c r="F7" s="123" t="s">
        <v>397</v>
      </c>
      <c r="G7" s="124" t="s">
        <v>383</v>
      </c>
      <c r="H7" s="125" t="s">
        <v>315</v>
      </c>
      <c r="I7" s="125" t="s">
        <v>160</v>
      </c>
      <c r="J7" s="126">
        <v>573</v>
      </c>
      <c r="K7" s="125" t="s">
        <v>444</v>
      </c>
      <c r="L7" s="125"/>
      <c r="M7" s="125"/>
      <c r="N7" s="127"/>
      <c r="O7" s="192" t="s">
        <v>516</v>
      </c>
    </row>
    <row r="8" spans="1:19" ht="16.5" customHeight="1">
      <c r="A8" s="393" t="s">
        <v>247</v>
      </c>
      <c r="B8" s="114" t="s">
        <v>695</v>
      </c>
      <c r="C8" s="135">
        <f>SUM(C9:C61)</f>
        <v>5780</v>
      </c>
      <c r="D8" s="135"/>
      <c r="E8" s="136"/>
      <c r="F8" s="136"/>
      <c r="G8" s="111"/>
      <c r="H8" s="118"/>
      <c r="I8" s="118"/>
      <c r="J8" s="137"/>
      <c r="K8" s="118"/>
      <c r="L8" s="118"/>
      <c r="M8" s="118"/>
      <c r="N8" s="119"/>
    </row>
    <row r="9" spans="1:19" ht="16.5" customHeight="1">
      <c r="A9" s="394"/>
      <c r="B9" s="261" t="s">
        <v>631</v>
      </c>
      <c r="C9" s="262">
        <v>145</v>
      </c>
      <c r="D9" s="262">
        <v>3</v>
      </c>
      <c r="E9" s="263" t="s">
        <v>517</v>
      </c>
      <c r="F9" s="263" t="s">
        <v>518</v>
      </c>
      <c r="G9" s="261" t="s">
        <v>498</v>
      </c>
      <c r="H9" s="261" t="s">
        <v>635</v>
      </c>
      <c r="I9" s="261" t="s">
        <v>534</v>
      </c>
      <c r="J9" s="264">
        <v>2306</v>
      </c>
      <c r="K9" s="261" t="s">
        <v>637</v>
      </c>
      <c r="L9" s="261"/>
      <c r="M9" s="261" t="s">
        <v>536</v>
      </c>
      <c r="N9" s="265" t="s">
        <v>639</v>
      </c>
    </row>
    <row r="10" spans="1:19" ht="16.5" customHeight="1">
      <c r="A10" s="394"/>
      <c r="B10" s="261" t="s">
        <v>657</v>
      </c>
      <c r="C10" s="262">
        <v>38</v>
      </c>
      <c r="D10" s="262">
        <v>3</v>
      </c>
      <c r="E10" s="263" t="s">
        <v>517</v>
      </c>
      <c r="F10" s="263" t="s">
        <v>518</v>
      </c>
      <c r="G10" s="261" t="s">
        <v>498</v>
      </c>
      <c r="H10" s="261" t="s">
        <v>685</v>
      </c>
      <c r="I10" s="261" t="s">
        <v>641</v>
      </c>
      <c r="J10" s="266">
        <v>1208</v>
      </c>
      <c r="K10" s="261" t="s">
        <v>642</v>
      </c>
      <c r="L10" s="261"/>
      <c r="M10" s="261" t="s">
        <v>536</v>
      </c>
      <c r="N10" s="265" t="s">
        <v>639</v>
      </c>
    </row>
    <row r="11" spans="1:19" ht="16.5" customHeight="1">
      <c r="A11" s="394"/>
      <c r="B11" s="261" t="s">
        <v>542</v>
      </c>
      <c r="C11" s="262">
        <v>65</v>
      </c>
      <c r="D11" s="262">
        <v>3</v>
      </c>
      <c r="E11" s="263" t="s">
        <v>543</v>
      </c>
      <c r="F11" s="263" t="s">
        <v>518</v>
      </c>
      <c r="G11" s="261" t="s">
        <v>498</v>
      </c>
      <c r="H11" s="261" t="s">
        <v>557</v>
      </c>
      <c r="I11" s="261" t="s">
        <v>546</v>
      </c>
      <c r="J11" s="266">
        <v>2109.2800000000002</v>
      </c>
      <c r="K11" s="261" t="s">
        <v>505</v>
      </c>
      <c r="L11" s="261"/>
      <c r="M11" s="261" t="s">
        <v>648</v>
      </c>
      <c r="N11" s="265" t="s">
        <v>639</v>
      </c>
    </row>
    <row r="12" spans="1:19">
      <c r="A12" s="394"/>
      <c r="B12" s="267" t="s">
        <v>108</v>
      </c>
      <c r="C12" s="262">
        <v>131</v>
      </c>
      <c r="D12" s="262">
        <v>1</v>
      </c>
      <c r="E12" s="263" t="s">
        <v>106</v>
      </c>
      <c r="F12" s="263" t="s">
        <v>397</v>
      </c>
      <c r="G12" s="268" t="s">
        <v>105</v>
      </c>
      <c r="H12" s="261" t="s">
        <v>260</v>
      </c>
      <c r="I12" s="261" t="s">
        <v>575</v>
      </c>
      <c r="J12" s="266">
        <v>3672</v>
      </c>
      <c r="K12" s="261" t="s">
        <v>444</v>
      </c>
      <c r="L12" s="261">
        <v>5</v>
      </c>
      <c r="M12" s="261" t="s">
        <v>387</v>
      </c>
      <c r="N12" s="265"/>
    </row>
    <row r="13" spans="1:19">
      <c r="A13" s="394"/>
      <c r="B13" s="267" t="s">
        <v>668</v>
      </c>
      <c r="C13" s="262">
        <v>21</v>
      </c>
      <c r="D13" s="262">
        <v>3</v>
      </c>
      <c r="E13" s="263" t="s">
        <v>543</v>
      </c>
      <c r="F13" s="263" t="s">
        <v>518</v>
      </c>
      <c r="G13" s="268" t="s">
        <v>498</v>
      </c>
      <c r="H13" s="261"/>
      <c r="I13" s="261" t="s">
        <v>674</v>
      </c>
      <c r="J13" s="266"/>
      <c r="K13" s="261" t="s">
        <v>505</v>
      </c>
      <c r="L13" s="261"/>
      <c r="M13" s="261" t="s">
        <v>677</v>
      </c>
      <c r="N13" s="265"/>
    </row>
    <row r="14" spans="1:19">
      <c r="A14" s="394"/>
      <c r="B14" s="267" t="s">
        <v>76</v>
      </c>
      <c r="C14" s="262">
        <v>62</v>
      </c>
      <c r="D14" s="262">
        <v>3</v>
      </c>
      <c r="E14" s="263" t="s">
        <v>106</v>
      </c>
      <c r="F14" s="263" t="s">
        <v>397</v>
      </c>
      <c r="G14" s="268" t="s">
        <v>105</v>
      </c>
      <c r="H14" s="261" t="s">
        <v>266</v>
      </c>
      <c r="I14" s="261" t="s">
        <v>275</v>
      </c>
      <c r="J14" s="266">
        <v>2380</v>
      </c>
      <c r="K14" s="261" t="s">
        <v>444</v>
      </c>
      <c r="L14" s="261">
        <v>5</v>
      </c>
      <c r="M14" s="261" t="s">
        <v>676</v>
      </c>
      <c r="N14" s="265"/>
    </row>
    <row r="15" spans="1:19">
      <c r="A15" s="394"/>
      <c r="B15" s="267" t="s">
        <v>114</v>
      </c>
      <c r="C15" s="262">
        <v>104</v>
      </c>
      <c r="D15" s="262">
        <v>3</v>
      </c>
      <c r="E15" s="263" t="s">
        <v>106</v>
      </c>
      <c r="F15" s="263" t="s">
        <v>397</v>
      </c>
      <c r="G15" s="268" t="s">
        <v>105</v>
      </c>
      <c r="H15" s="261" t="s">
        <v>289</v>
      </c>
      <c r="I15" s="261" t="s">
        <v>374</v>
      </c>
      <c r="J15" s="266">
        <v>3705</v>
      </c>
      <c r="K15" s="261" t="s">
        <v>153</v>
      </c>
      <c r="L15" s="261">
        <v>11</v>
      </c>
      <c r="M15" s="261" t="s">
        <v>38</v>
      </c>
      <c r="N15" s="265"/>
    </row>
    <row r="16" spans="1:19">
      <c r="A16" s="394"/>
      <c r="B16" s="267" t="s">
        <v>78</v>
      </c>
      <c r="C16" s="262">
        <v>28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308</v>
      </c>
      <c r="I16" s="261" t="s">
        <v>307</v>
      </c>
      <c r="J16" s="266">
        <v>967</v>
      </c>
      <c r="K16" s="261" t="s">
        <v>444</v>
      </c>
      <c r="L16" s="261"/>
      <c r="M16" s="261" t="s">
        <v>329</v>
      </c>
      <c r="N16" s="265"/>
    </row>
    <row r="17" spans="1:15">
      <c r="A17" s="394"/>
      <c r="B17" s="267" t="s">
        <v>549</v>
      </c>
      <c r="C17" s="262">
        <v>101</v>
      </c>
      <c r="D17" s="262">
        <v>3</v>
      </c>
      <c r="E17" s="263" t="s">
        <v>543</v>
      </c>
      <c r="F17" s="263" t="s">
        <v>397</v>
      </c>
      <c r="G17" s="268" t="s">
        <v>105</v>
      </c>
      <c r="H17" s="261" t="s">
        <v>558</v>
      </c>
      <c r="I17" s="261" t="s">
        <v>551</v>
      </c>
      <c r="J17" s="266">
        <v>1538.52</v>
      </c>
      <c r="K17" s="261" t="s">
        <v>552</v>
      </c>
      <c r="L17" s="261"/>
      <c r="M17" s="261" t="s">
        <v>581</v>
      </c>
      <c r="N17" s="265"/>
    </row>
    <row r="18" spans="1:15">
      <c r="A18" s="394"/>
      <c r="B18" s="280" t="s">
        <v>408</v>
      </c>
      <c r="C18" s="270">
        <v>86</v>
      </c>
      <c r="D18" s="262">
        <v>1</v>
      </c>
      <c r="E18" s="263" t="s">
        <v>106</v>
      </c>
      <c r="F18" s="263" t="s">
        <v>397</v>
      </c>
      <c r="G18" s="268" t="s">
        <v>105</v>
      </c>
      <c r="H18" s="261" t="s">
        <v>249</v>
      </c>
      <c r="I18" s="261" t="s">
        <v>473</v>
      </c>
      <c r="J18" s="266">
        <v>2344</v>
      </c>
      <c r="K18" s="261" t="s">
        <v>444</v>
      </c>
      <c r="L18" s="261">
        <v>4</v>
      </c>
      <c r="M18" s="261" t="s">
        <v>380</v>
      </c>
      <c r="N18" s="265"/>
    </row>
    <row r="19" spans="1:15">
      <c r="A19" s="394"/>
      <c r="B19" s="278" t="s">
        <v>152</v>
      </c>
      <c r="C19" s="262">
        <v>66</v>
      </c>
      <c r="D19" s="262">
        <v>2</v>
      </c>
      <c r="E19" s="263" t="s">
        <v>59</v>
      </c>
      <c r="F19" s="250" t="s">
        <v>406</v>
      </c>
      <c r="G19" s="268" t="s">
        <v>466</v>
      </c>
      <c r="H19" s="261" t="s">
        <v>253</v>
      </c>
      <c r="I19" s="261" t="s">
        <v>584</v>
      </c>
      <c r="J19" s="266">
        <v>1798</v>
      </c>
      <c r="K19" s="261" t="s">
        <v>444</v>
      </c>
      <c r="L19" s="261"/>
      <c r="M19" s="261"/>
      <c r="N19" s="265"/>
    </row>
    <row r="20" spans="1:15">
      <c r="A20" s="394"/>
      <c r="B20" s="267" t="s">
        <v>396</v>
      </c>
      <c r="C20" s="262">
        <v>115</v>
      </c>
      <c r="D20" s="262">
        <v>1</v>
      </c>
      <c r="E20" s="263" t="s">
        <v>106</v>
      </c>
      <c r="F20" s="263" t="s">
        <v>397</v>
      </c>
      <c r="G20" s="268" t="s">
        <v>105</v>
      </c>
      <c r="H20" s="261" t="s">
        <v>252</v>
      </c>
      <c r="I20" s="261" t="s">
        <v>585</v>
      </c>
      <c r="J20" s="266">
        <v>3077</v>
      </c>
      <c r="K20" s="261" t="s">
        <v>444</v>
      </c>
      <c r="L20" s="261"/>
      <c r="M20" s="261" t="s">
        <v>380</v>
      </c>
      <c r="N20" s="265"/>
      <c r="O20" s="201"/>
    </row>
    <row r="21" spans="1:15">
      <c r="A21" s="394"/>
      <c r="B21" s="267" t="s">
        <v>412</v>
      </c>
      <c r="C21" s="262">
        <v>67</v>
      </c>
      <c r="D21" s="262">
        <v>1</v>
      </c>
      <c r="E21" s="263" t="s">
        <v>106</v>
      </c>
      <c r="F21" s="263" t="s">
        <v>397</v>
      </c>
      <c r="G21" s="268" t="s">
        <v>105</v>
      </c>
      <c r="H21" s="261" t="s">
        <v>220</v>
      </c>
      <c r="I21" s="261" t="s">
        <v>586</v>
      </c>
      <c r="J21" s="266">
        <v>1921</v>
      </c>
      <c r="K21" s="261" t="s">
        <v>444</v>
      </c>
      <c r="L21" s="261">
        <v>5</v>
      </c>
      <c r="M21" s="261" t="s">
        <v>373</v>
      </c>
      <c r="N21" s="265"/>
    </row>
    <row r="22" spans="1:15">
      <c r="A22" s="394"/>
      <c r="B22" s="120" t="s">
        <v>99</v>
      </c>
      <c r="C22" s="121">
        <v>48</v>
      </c>
      <c r="D22" s="122">
        <v>1</v>
      </c>
      <c r="E22" s="123">
        <v>2</v>
      </c>
      <c r="F22" s="123" t="s">
        <v>397</v>
      </c>
      <c r="G22" s="124" t="s">
        <v>498</v>
      </c>
      <c r="H22" s="125" t="s">
        <v>512</v>
      </c>
      <c r="I22" s="125" t="s">
        <v>285</v>
      </c>
      <c r="J22" s="126">
        <v>1043</v>
      </c>
      <c r="K22" s="125" t="s">
        <v>505</v>
      </c>
      <c r="L22" s="125"/>
      <c r="M22" s="125" t="s">
        <v>696</v>
      </c>
      <c r="N22" s="127" t="s">
        <v>700</v>
      </c>
    </row>
    <row r="23" spans="1:15">
      <c r="A23" s="394"/>
      <c r="B23" s="269" t="s">
        <v>230</v>
      </c>
      <c r="C23" s="262">
        <v>71</v>
      </c>
      <c r="D23" s="271">
        <v>2</v>
      </c>
      <c r="E23" s="272" t="s">
        <v>661</v>
      </c>
      <c r="F23" s="272" t="s">
        <v>397</v>
      </c>
      <c r="G23" s="273" t="s">
        <v>498</v>
      </c>
      <c r="H23" s="274" t="s">
        <v>284</v>
      </c>
      <c r="I23" s="274" t="s">
        <v>259</v>
      </c>
      <c r="J23" s="275">
        <v>3184</v>
      </c>
      <c r="K23" s="274" t="s">
        <v>444</v>
      </c>
      <c r="L23" s="274">
        <v>9</v>
      </c>
      <c r="M23" s="274" t="s">
        <v>659</v>
      </c>
      <c r="N23" s="276"/>
    </row>
    <row r="24" spans="1:15">
      <c r="A24" s="394"/>
      <c r="B24" s="267" t="s">
        <v>395</v>
      </c>
      <c r="C24" s="262">
        <v>63</v>
      </c>
      <c r="D24" s="262">
        <v>3</v>
      </c>
      <c r="E24" s="263" t="s">
        <v>517</v>
      </c>
      <c r="F24" s="263" t="s">
        <v>397</v>
      </c>
      <c r="G24" s="268" t="s">
        <v>588</v>
      </c>
      <c r="H24" s="261" t="s">
        <v>249</v>
      </c>
      <c r="I24" s="261" t="s">
        <v>456</v>
      </c>
      <c r="J24" s="266">
        <v>2111</v>
      </c>
      <c r="K24" s="261" t="s">
        <v>444</v>
      </c>
      <c r="L24" s="261"/>
      <c r="M24" s="261" t="s">
        <v>697</v>
      </c>
      <c r="N24" s="265"/>
    </row>
    <row r="25" spans="1:15">
      <c r="A25" s="394"/>
      <c r="B25" s="267" t="s">
        <v>94</v>
      </c>
      <c r="C25" s="262">
        <v>92</v>
      </c>
      <c r="D25" s="262">
        <v>3</v>
      </c>
      <c r="E25" s="263" t="s">
        <v>106</v>
      </c>
      <c r="F25" s="263" t="s">
        <v>397</v>
      </c>
      <c r="G25" s="268" t="s">
        <v>105</v>
      </c>
      <c r="H25" s="261" t="s">
        <v>272</v>
      </c>
      <c r="I25" s="261" t="s">
        <v>261</v>
      </c>
      <c r="J25" s="266">
        <v>2814</v>
      </c>
      <c r="K25" s="261" t="s">
        <v>153</v>
      </c>
      <c r="L25" s="261">
        <v>12</v>
      </c>
      <c r="M25" s="261" t="s">
        <v>390</v>
      </c>
      <c r="N25" s="265"/>
    </row>
    <row r="26" spans="1:15">
      <c r="A26" s="394"/>
      <c r="B26" s="278" t="s">
        <v>104</v>
      </c>
      <c r="C26" s="262">
        <v>85</v>
      </c>
      <c r="D26" s="262">
        <v>3</v>
      </c>
      <c r="E26" s="263" t="s">
        <v>59</v>
      </c>
      <c r="F26" s="250" t="s">
        <v>397</v>
      </c>
      <c r="G26" s="268" t="s">
        <v>464</v>
      </c>
      <c r="H26" s="261" t="s">
        <v>279</v>
      </c>
      <c r="I26" s="261" t="s">
        <v>593</v>
      </c>
      <c r="J26" s="266">
        <v>2702</v>
      </c>
      <c r="K26" s="261" t="s">
        <v>505</v>
      </c>
      <c r="L26" s="261"/>
      <c r="M26" s="261"/>
      <c r="N26" s="265"/>
    </row>
    <row r="27" spans="1:15">
      <c r="A27" s="394"/>
      <c r="B27" s="278" t="s">
        <v>69</v>
      </c>
      <c r="C27" s="262">
        <v>144</v>
      </c>
      <c r="D27" s="262">
        <v>3</v>
      </c>
      <c r="E27" s="263" t="s">
        <v>59</v>
      </c>
      <c r="F27" s="250" t="s">
        <v>406</v>
      </c>
      <c r="G27" s="268" t="s">
        <v>464</v>
      </c>
      <c r="H27" s="261" t="s">
        <v>257</v>
      </c>
      <c r="I27" s="261" t="s">
        <v>461</v>
      </c>
      <c r="J27" s="266">
        <v>4978</v>
      </c>
      <c r="K27" s="261" t="s">
        <v>444</v>
      </c>
      <c r="L27" s="261"/>
      <c r="M27" s="261"/>
      <c r="N27" s="265"/>
    </row>
    <row r="28" spans="1:15">
      <c r="A28" s="394"/>
      <c r="B28" s="267" t="s">
        <v>86</v>
      </c>
      <c r="C28" s="262">
        <v>198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283</v>
      </c>
      <c r="I28" s="261" t="s">
        <v>479</v>
      </c>
      <c r="J28" s="266">
        <v>4243</v>
      </c>
      <c r="K28" s="261" t="s">
        <v>444</v>
      </c>
      <c r="L28" s="261"/>
      <c r="M28" s="261" t="s">
        <v>385</v>
      </c>
      <c r="N28" s="265"/>
    </row>
    <row r="29" spans="1:15">
      <c r="A29" s="394"/>
      <c r="B29" s="267" t="s">
        <v>56</v>
      </c>
      <c r="C29" s="262">
        <v>37</v>
      </c>
      <c r="D29" s="262">
        <v>3</v>
      </c>
      <c r="E29" s="263" t="s">
        <v>59</v>
      </c>
      <c r="F29" s="250" t="s">
        <v>410</v>
      </c>
      <c r="G29" s="268" t="s">
        <v>105</v>
      </c>
      <c r="H29" s="261" t="s">
        <v>278</v>
      </c>
      <c r="I29" s="261" t="s">
        <v>472</v>
      </c>
      <c r="J29" s="266">
        <v>1021</v>
      </c>
      <c r="K29" s="261" t="s">
        <v>444</v>
      </c>
      <c r="L29" s="261"/>
      <c r="M29" s="261"/>
      <c r="N29" s="265"/>
    </row>
    <row r="30" spans="1:15">
      <c r="A30" s="394"/>
      <c r="B30" s="287" t="s">
        <v>496</v>
      </c>
      <c r="C30" s="288">
        <v>49</v>
      </c>
      <c r="D30" s="262">
        <v>3</v>
      </c>
      <c r="E30" s="263" t="s">
        <v>517</v>
      </c>
      <c r="F30" s="263" t="s">
        <v>397</v>
      </c>
      <c r="G30" s="268" t="s">
        <v>588</v>
      </c>
      <c r="H30" s="261" t="s">
        <v>502</v>
      </c>
      <c r="I30" s="261" t="s">
        <v>600</v>
      </c>
      <c r="J30" s="266">
        <v>1596.6</v>
      </c>
      <c r="K30" s="261" t="s">
        <v>505</v>
      </c>
      <c r="L30" s="261">
        <v>7</v>
      </c>
      <c r="M30" s="261" t="s">
        <v>507</v>
      </c>
      <c r="N30" s="265" t="s">
        <v>602</v>
      </c>
    </row>
    <row r="31" spans="1:15">
      <c r="A31" s="394"/>
      <c r="B31" s="279" t="s">
        <v>91</v>
      </c>
      <c r="C31" s="262">
        <v>79</v>
      </c>
      <c r="D31" s="271">
        <v>3</v>
      </c>
      <c r="E31" s="272">
        <v>1</v>
      </c>
      <c r="F31" s="272" t="s">
        <v>397</v>
      </c>
      <c r="G31" s="273" t="s">
        <v>386</v>
      </c>
      <c r="H31" s="274" t="s">
        <v>300</v>
      </c>
      <c r="I31" s="274" t="s">
        <v>457</v>
      </c>
      <c r="J31" s="275">
        <v>683</v>
      </c>
      <c r="K31" s="274" t="s">
        <v>187</v>
      </c>
      <c r="L31" s="274">
        <v>10</v>
      </c>
      <c r="M31" s="274" t="s">
        <v>653</v>
      </c>
      <c r="N31" s="276"/>
    </row>
    <row r="32" spans="1:15">
      <c r="A32" s="394"/>
      <c r="B32" s="267" t="s">
        <v>110</v>
      </c>
      <c r="C32" s="262">
        <v>111</v>
      </c>
      <c r="D32" s="262">
        <v>1</v>
      </c>
      <c r="E32" s="263" t="s">
        <v>106</v>
      </c>
      <c r="F32" s="263" t="s">
        <v>397</v>
      </c>
      <c r="G32" s="268" t="s">
        <v>105</v>
      </c>
      <c r="H32" s="261" t="s">
        <v>277</v>
      </c>
      <c r="I32" s="261" t="s">
        <v>603</v>
      </c>
      <c r="J32" s="266">
        <v>3093</v>
      </c>
      <c r="K32" s="261" t="s">
        <v>444</v>
      </c>
      <c r="L32" s="261">
        <v>7</v>
      </c>
      <c r="M32" s="261" t="s">
        <v>367</v>
      </c>
      <c r="N32" s="265"/>
    </row>
    <row r="33" spans="1:15">
      <c r="A33" s="394"/>
      <c r="B33" s="267" t="s">
        <v>87</v>
      </c>
      <c r="C33" s="262">
        <v>47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268</v>
      </c>
      <c r="I33" s="261" t="s">
        <v>297</v>
      </c>
      <c r="J33" s="266">
        <v>1599</v>
      </c>
      <c r="K33" s="261" t="s">
        <v>444</v>
      </c>
      <c r="L33" s="261">
        <v>7</v>
      </c>
      <c r="M33" s="261" t="s">
        <v>37</v>
      </c>
      <c r="N33" s="265"/>
    </row>
    <row r="34" spans="1:15">
      <c r="A34" s="394"/>
      <c r="B34" s="267" t="s">
        <v>65</v>
      </c>
      <c r="C34" s="262">
        <v>142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269</v>
      </c>
      <c r="I34" s="261" t="s">
        <v>604</v>
      </c>
      <c r="J34" s="266">
        <v>3808</v>
      </c>
      <c r="K34" s="261" t="s">
        <v>444</v>
      </c>
      <c r="L34" s="261"/>
      <c r="M34" s="261" t="s">
        <v>385</v>
      </c>
      <c r="N34" s="265"/>
    </row>
    <row r="35" spans="1:15">
      <c r="A35" s="394"/>
      <c r="B35" s="269" t="s">
        <v>77</v>
      </c>
      <c r="C35" s="262">
        <v>116</v>
      </c>
      <c r="D35" s="271">
        <v>2</v>
      </c>
      <c r="E35" s="272" t="s">
        <v>517</v>
      </c>
      <c r="F35" s="272" t="s">
        <v>397</v>
      </c>
      <c r="G35" s="273" t="s">
        <v>498</v>
      </c>
      <c r="H35" s="274" t="s">
        <v>295</v>
      </c>
      <c r="I35" s="274" t="s">
        <v>180</v>
      </c>
      <c r="J35" s="275">
        <v>3717</v>
      </c>
      <c r="K35" s="274" t="s">
        <v>185</v>
      </c>
      <c r="L35" s="274">
        <v>19</v>
      </c>
      <c r="M35" s="274" t="s">
        <v>652</v>
      </c>
      <c r="N35" s="276"/>
    </row>
    <row r="36" spans="1:15">
      <c r="A36" s="394"/>
      <c r="B36" s="267" t="s">
        <v>53</v>
      </c>
      <c r="C36" s="262">
        <v>175</v>
      </c>
      <c r="D36" s="262">
        <v>3</v>
      </c>
      <c r="E36" s="263" t="s">
        <v>106</v>
      </c>
      <c r="F36" s="263" t="s">
        <v>397</v>
      </c>
      <c r="G36" s="268" t="s">
        <v>105</v>
      </c>
      <c r="H36" s="261" t="s">
        <v>255</v>
      </c>
      <c r="I36" s="261" t="s">
        <v>299</v>
      </c>
      <c r="J36" s="266">
        <v>5154</v>
      </c>
      <c r="K36" s="261" t="s">
        <v>167</v>
      </c>
      <c r="L36" s="261">
        <v>19</v>
      </c>
      <c r="M36" s="261" t="s">
        <v>33</v>
      </c>
      <c r="N36" s="265"/>
    </row>
    <row r="37" spans="1:15">
      <c r="A37" s="394"/>
      <c r="B37" s="267" t="s">
        <v>404</v>
      </c>
      <c r="C37" s="262">
        <v>113</v>
      </c>
      <c r="D37" s="262">
        <v>3</v>
      </c>
      <c r="E37" s="263" t="s">
        <v>59</v>
      </c>
      <c r="F37" s="263" t="s">
        <v>397</v>
      </c>
      <c r="G37" s="268" t="s">
        <v>105</v>
      </c>
      <c r="H37" s="261" t="s">
        <v>248</v>
      </c>
      <c r="I37" s="261" t="s">
        <v>378</v>
      </c>
      <c r="J37" s="266">
        <v>3707</v>
      </c>
      <c r="K37" s="261" t="s">
        <v>194</v>
      </c>
      <c r="L37" s="261"/>
      <c r="M37" s="261"/>
      <c r="N37" s="277" t="s">
        <v>605</v>
      </c>
    </row>
    <row r="38" spans="1:15">
      <c r="A38" s="394"/>
      <c r="B38" s="267" t="s">
        <v>101</v>
      </c>
      <c r="C38" s="262">
        <v>131</v>
      </c>
      <c r="D38" s="262">
        <v>2</v>
      </c>
      <c r="E38" s="263" t="s">
        <v>106</v>
      </c>
      <c r="F38" s="263" t="s">
        <v>397</v>
      </c>
      <c r="G38" s="268" t="s">
        <v>105</v>
      </c>
      <c r="H38" s="261" t="s">
        <v>290</v>
      </c>
      <c r="I38" s="261" t="s">
        <v>173</v>
      </c>
      <c r="J38" s="266">
        <v>3041</v>
      </c>
      <c r="K38" s="261" t="s">
        <v>444</v>
      </c>
      <c r="L38" s="261">
        <v>7</v>
      </c>
      <c r="M38" s="261" t="s">
        <v>385</v>
      </c>
      <c r="N38" s="265"/>
    </row>
    <row r="39" spans="1:15">
      <c r="A39" s="394"/>
      <c r="B39" s="267" t="s">
        <v>606</v>
      </c>
      <c r="C39" s="262">
        <v>51</v>
      </c>
      <c r="D39" s="262">
        <v>2</v>
      </c>
      <c r="E39" s="263">
        <v>1</v>
      </c>
      <c r="F39" s="263" t="s">
        <v>518</v>
      </c>
      <c r="G39" s="268" t="s">
        <v>608</v>
      </c>
      <c r="H39" s="261" t="s">
        <v>559</v>
      </c>
      <c r="I39" s="261" t="s">
        <v>527</v>
      </c>
      <c r="J39" s="266">
        <v>5347</v>
      </c>
      <c r="K39" s="261" t="s">
        <v>611</v>
      </c>
      <c r="L39" s="261"/>
      <c r="M39" s="261" t="s">
        <v>612</v>
      </c>
      <c r="N39" s="265"/>
    </row>
    <row r="40" spans="1:15">
      <c r="A40" s="394"/>
      <c r="B40" s="267" t="s">
        <v>68</v>
      </c>
      <c r="C40" s="262">
        <v>106</v>
      </c>
      <c r="D40" s="262">
        <v>1</v>
      </c>
      <c r="E40" s="263" t="s">
        <v>106</v>
      </c>
      <c r="F40" s="263" t="s">
        <v>397</v>
      </c>
      <c r="G40" s="268" t="s">
        <v>105</v>
      </c>
      <c r="H40" s="261" t="s">
        <v>249</v>
      </c>
      <c r="I40" s="261" t="s">
        <v>318</v>
      </c>
      <c r="J40" s="266">
        <v>3026</v>
      </c>
      <c r="K40" s="261" t="s">
        <v>444</v>
      </c>
      <c r="L40" s="261">
        <v>8</v>
      </c>
      <c r="M40" s="261" t="s">
        <v>17</v>
      </c>
      <c r="N40" s="265"/>
    </row>
    <row r="41" spans="1:15">
      <c r="A41" s="394"/>
      <c r="B41" s="267" t="s">
        <v>42</v>
      </c>
      <c r="C41" s="262">
        <v>65</v>
      </c>
      <c r="D41" s="262">
        <v>1</v>
      </c>
      <c r="E41" s="263" t="s">
        <v>106</v>
      </c>
      <c r="F41" s="263" t="s">
        <v>397</v>
      </c>
      <c r="G41" s="268" t="s">
        <v>105</v>
      </c>
      <c r="H41" s="261" t="s">
        <v>249</v>
      </c>
      <c r="I41" s="261" t="s">
        <v>613</v>
      </c>
      <c r="J41" s="266">
        <v>1735</v>
      </c>
      <c r="K41" s="261" t="s">
        <v>444</v>
      </c>
      <c r="L41" s="261">
        <v>4</v>
      </c>
      <c r="M41" s="261" t="s">
        <v>380</v>
      </c>
      <c r="N41" s="265"/>
    </row>
    <row r="42" spans="1:15">
      <c r="A42" s="394"/>
      <c r="B42" s="267" t="s">
        <v>66</v>
      </c>
      <c r="C42" s="262">
        <v>36</v>
      </c>
      <c r="D42" s="262">
        <v>3</v>
      </c>
      <c r="E42" s="263" t="s">
        <v>59</v>
      </c>
      <c r="F42" s="263" t="s">
        <v>397</v>
      </c>
      <c r="G42" s="268" t="s">
        <v>105</v>
      </c>
      <c r="H42" s="261" t="s">
        <v>274</v>
      </c>
      <c r="I42" s="261" t="s">
        <v>309</v>
      </c>
      <c r="J42" s="266">
        <v>1238</v>
      </c>
      <c r="K42" s="261" t="s">
        <v>444</v>
      </c>
      <c r="L42" s="261">
        <v>1</v>
      </c>
      <c r="M42" s="261" t="s">
        <v>95</v>
      </c>
      <c r="N42" s="265"/>
    </row>
    <row r="43" spans="1:15">
      <c r="A43" s="394"/>
      <c r="B43" s="267" t="s">
        <v>64</v>
      </c>
      <c r="C43" s="262">
        <v>57</v>
      </c>
      <c r="D43" s="262">
        <v>1</v>
      </c>
      <c r="E43" s="263" t="s">
        <v>106</v>
      </c>
      <c r="F43" s="263" t="s">
        <v>397</v>
      </c>
      <c r="G43" s="268" t="s">
        <v>105</v>
      </c>
      <c r="H43" s="261" t="s">
        <v>306</v>
      </c>
      <c r="I43" s="261" t="s">
        <v>483</v>
      </c>
      <c r="J43" s="266">
        <v>1870</v>
      </c>
      <c r="K43" s="261" t="s">
        <v>444</v>
      </c>
      <c r="L43" s="261">
        <v>2</v>
      </c>
      <c r="M43" s="261" t="s">
        <v>17</v>
      </c>
      <c r="N43" s="265"/>
    </row>
    <row r="44" spans="1:15">
      <c r="A44" s="394"/>
      <c r="B44" s="267" t="s">
        <v>58</v>
      </c>
      <c r="C44" s="262">
        <v>172</v>
      </c>
      <c r="D44" s="262">
        <v>3</v>
      </c>
      <c r="E44" s="263" t="s">
        <v>106</v>
      </c>
      <c r="F44" s="263" t="s">
        <v>397</v>
      </c>
      <c r="G44" s="268" t="s">
        <v>105</v>
      </c>
      <c r="H44" s="261" t="s">
        <v>264</v>
      </c>
      <c r="I44" s="261" t="s">
        <v>372</v>
      </c>
      <c r="J44" s="266">
        <v>1501</v>
      </c>
      <c r="K44" s="261" t="s">
        <v>187</v>
      </c>
      <c r="L44" s="261">
        <v>14</v>
      </c>
      <c r="M44" s="261" t="s">
        <v>280</v>
      </c>
      <c r="N44" s="265"/>
    </row>
    <row r="45" spans="1:15">
      <c r="A45" s="394"/>
      <c r="B45" s="267" t="s">
        <v>143</v>
      </c>
      <c r="C45" s="262">
        <v>125</v>
      </c>
      <c r="D45" s="262">
        <v>3</v>
      </c>
      <c r="E45" s="263" t="s">
        <v>106</v>
      </c>
      <c r="F45" s="263" t="s">
        <v>397</v>
      </c>
      <c r="G45" s="268" t="s">
        <v>105</v>
      </c>
      <c r="H45" s="261" t="s">
        <v>256</v>
      </c>
      <c r="I45" s="261" t="s">
        <v>190</v>
      </c>
      <c r="J45" s="266">
        <v>3829</v>
      </c>
      <c r="K45" s="261" t="s">
        <v>203</v>
      </c>
      <c r="L45" s="261">
        <v>20</v>
      </c>
      <c r="M45" s="261" t="s">
        <v>382</v>
      </c>
      <c r="N45" s="265"/>
    </row>
    <row r="46" spans="1:15">
      <c r="A46" s="394"/>
      <c r="B46" s="267" t="s">
        <v>51</v>
      </c>
      <c r="C46" s="262">
        <v>40</v>
      </c>
      <c r="D46" s="262">
        <v>3</v>
      </c>
      <c r="E46" s="263" t="s">
        <v>106</v>
      </c>
      <c r="F46" s="263" t="s">
        <v>397</v>
      </c>
      <c r="G46" s="268" t="s">
        <v>105</v>
      </c>
      <c r="H46" s="261" t="s">
        <v>296</v>
      </c>
      <c r="I46" s="261" t="s">
        <v>198</v>
      </c>
      <c r="J46" s="266">
        <v>1495</v>
      </c>
      <c r="K46" s="261" t="s">
        <v>206</v>
      </c>
      <c r="L46" s="261">
        <v>14</v>
      </c>
      <c r="M46" s="261" t="s">
        <v>34</v>
      </c>
      <c r="N46" s="265"/>
    </row>
    <row r="47" spans="1:15">
      <c r="A47" s="394"/>
      <c r="B47" s="267" t="s">
        <v>71</v>
      </c>
      <c r="C47" s="262">
        <v>160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291</v>
      </c>
      <c r="I47" s="261" t="s">
        <v>286</v>
      </c>
      <c r="J47" s="266">
        <v>5788</v>
      </c>
      <c r="K47" s="261" t="s">
        <v>194</v>
      </c>
      <c r="L47" s="261">
        <v>12</v>
      </c>
      <c r="M47" s="261" t="s">
        <v>26</v>
      </c>
      <c r="N47" s="265"/>
    </row>
    <row r="48" spans="1:15">
      <c r="A48" s="394"/>
      <c r="B48" s="267" t="s">
        <v>80</v>
      </c>
      <c r="C48" s="262">
        <v>96</v>
      </c>
      <c r="D48" s="262">
        <v>1</v>
      </c>
      <c r="E48" s="263" t="s">
        <v>106</v>
      </c>
      <c r="F48" s="263" t="s">
        <v>397</v>
      </c>
      <c r="G48" s="268" t="s">
        <v>105</v>
      </c>
      <c r="H48" s="261" t="s">
        <v>271</v>
      </c>
      <c r="I48" s="261" t="s">
        <v>615</v>
      </c>
      <c r="J48" s="266">
        <v>565</v>
      </c>
      <c r="K48" s="261" t="s">
        <v>444</v>
      </c>
      <c r="L48" s="261">
        <v>1</v>
      </c>
      <c r="M48" s="261" t="s">
        <v>373</v>
      </c>
      <c r="N48" s="265" t="s">
        <v>447</v>
      </c>
      <c r="O48" s="202" t="s">
        <v>515</v>
      </c>
    </row>
    <row r="49" spans="1:15">
      <c r="A49" s="394"/>
      <c r="B49" s="267" t="s">
        <v>665</v>
      </c>
      <c r="C49" s="262">
        <v>57</v>
      </c>
      <c r="D49" s="262">
        <v>3</v>
      </c>
      <c r="E49" s="263" t="s">
        <v>543</v>
      </c>
      <c r="F49" s="263" t="s">
        <v>518</v>
      </c>
      <c r="G49" s="268" t="s">
        <v>498</v>
      </c>
      <c r="H49" s="261"/>
      <c r="I49" s="261" t="s">
        <v>678</v>
      </c>
      <c r="J49" s="266"/>
      <c r="K49" s="261" t="s">
        <v>679</v>
      </c>
      <c r="L49" s="261"/>
      <c r="M49" s="261" t="s">
        <v>677</v>
      </c>
      <c r="N49" s="265"/>
      <c r="O49" s="202"/>
    </row>
    <row r="50" spans="1:15">
      <c r="A50" s="394"/>
      <c r="B50" s="291" t="s">
        <v>83</v>
      </c>
      <c r="C50" s="262">
        <v>144</v>
      </c>
      <c r="D50" s="262">
        <v>3</v>
      </c>
      <c r="E50" s="263" t="s">
        <v>59</v>
      </c>
      <c r="F50" s="263" t="s">
        <v>518</v>
      </c>
      <c r="G50" s="268" t="s">
        <v>465</v>
      </c>
      <c r="H50" s="261" t="s">
        <v>258</v>
      </c>
      <c r="I50" s="261" t="s">
        <v>617</v>
      </c>
      <c r="J50" s="266">
        <v>4095</v>
      </c>
      <c r="K50" s="261" t="s">
        <v>167</v>
      </c>
      <c r="L50" s="261">
        <v>12</v>
      </c>
      <c r="M50" s="261"/>
      <c r="N50" s="265"/>
    </row>
    <row r="51" spans="1:15">
      <c r="A51" s="394"/>
      <c r="B51" s="267" t="s">
        <v>618</v>
      </c>
      <c r="C51" s="262">
        <v>47</v>
      </c>
      <c r="D51" s="262">
        <v>3</v>
      </c>
      <c r="E51" s="263" t="s">
        <v>517</v>
      </c>
      <c r="F51" s="263" t="s">
        <v>397</v>
      </c>
      <c r="G51" s="268" t="s">
        <v>588</v>
      </c>
      <c r="H51" s="261" t="s">
        <v>619</v>
      </c>
      <c r="I51" s="261" t="s">
        <v>620</v>
      </c>
      <c r="J51" s="266">
        <v>1330.1</v>
      </c>
      <c r="K51" s="261" t="s">
        <v>505</v>
      </c>
      <c r="L51" s="261">
        <v>5</v>
      </c>
      <c r="M51" s="261" t="s">
        <v>506</v>
      </c>
      <c r="N51" s="265" t="s">
        <v>602</v>
      </c>
    </row>
    <row r="52" spans="1:15">
      <c r="A52" s="394"/>
      <c r="B52" s="267" t="s">
        <v>73</v>
      </c>
      <c r="C52" s="288">
        <v>75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267</v>
      </c>
      <c r="I52" s="261" t="s">
        <v>175</v>
      </c>
      <c r="J52" s="266">
        <v>1852</v>
      </c>
      <c r="K52" s="261" t="s">
        <v>444</v>
      </c>
      <c r="L52" s="261"/>
      <c r="M52" s="261" t="s">
        <v>385</v>
      </c>
      <c r="N52" s="265"/>
    </row>
    <row r="53" spans="1:15">
      <c r="A53" s="394"/>
      <c r="B53" s="293" t="s">
        <v>62</v>
      </c>
      <c r="C53" s="294">
        <v>143</v>
      </c>
      <c r="D53" s="294">
        <v>3</v>
      </c>
      <c r="E53" s="295" t="s">
        <v>106</v>
      </c>
      <c r="F53" s="295" t="s">
        <v>397</v>
      </c>
      <c r="G53" s="296" t="s">
        <v>105</v>
      </c>
      <c r="H53" s="297" t="s">
        <v>292</v>
      </c>
      <c r="I53" s="297" t="s">
        <v>310</v>
      </c>
      <c r="J53" s="298">
        <v>4581</v>
      </c>
      <c r="K53" s="297" t="s">
        <v>194</v>
      </c>
      <c r="L53" s="297">
        <v>16</v>
      </c>
      <c r="M53" s="297" t="s">
        <v>38</v>
      </c>
      <c r="N53" s="299" t="s">
        <v>687</v>
      </c>
    </row>
    <row r="54" spans="1:15">
      <c r="A54" s="394"/>
      <c r="B54" s="279" t="s">
        <v>98</v>
      </c>
      <c r="C54" s="262">
        <v>48</v>
      </c>
      <c r="D54" s="271">
        <v>3</v>
      </c>
      <c r="E54" s="272">
        <v>1</v>
      </c>
      <c r="F54" s="272" t="s">
        <v>397</v>
      </c>
      <c r="G54" s="273" t="s">
        <v>386</v>
      </c>
      <c r="H54" s="274" t="s">
        <v>270</v>
      </c>
      <c r="I54" s="274" t="s">
        <v>458</v>
      </c>
      <c r="J54" s="275">
        <v>262</v>
      </c>
      <c r="K54" s="274" t="s">
        <v>205</v>
      </c>
      <c r="L54" s="274">
        <v>4</v>
      </c>
      <c r="M54" s="274" t="s">
        <v>653</v>
      </c>
      <c r="N54" s="276"/>
    </row>
    <row r="55" spans="1:15">
      <c r="A55" s="394"/>
      <c r="B55" s="290" t="s">
        <v>72</v>
      </c>
      <c r="C55" s="289">
        <v>67</v>
      </c>
      <c r="D55" s="271">
        <v>1</v>
      </c>
      <c r="E55" s="272">
        <v>2</v>
      </c>
      <c r="F55" s="272" t="s">
        <v>397</v>
      </c>
      <c r="G55" s="273" t="s">
        <v>358</v>
      </c>
      <c r="H55" s="274" t="s">
        <v>314</v>
      </c>
      <c r="I55" s="274" t="s">
        <v>455</v>
      </c>
      <c r="J55" s="275">
        <v>849</v>
      </c>
      <c r="K55" s="274" t="s">
        <v>187</v>
      </c>
      <c r="L55" s="274"/>
      <c r="M55" s="274" t="s">
        <v>662</v>
      </c>
      <c r="N55" s="276"/>
    </row>
    <row r="56" spans="1:15">
      <c r="A56" s="394"/>
      <c r="B56" s="267" t="s">
        <v>407</v>
      </c>
      <c r="C56" s="262">
        <v>171</v>
      </c>
      <c r="D56" s="262">
        <v>3</v>
      </c>
      <c r="E56" s="263" t="s">
        <v>517</v>
      </c>
      <c r="F56" s="263" t="s">
        <v>397</v>
      </c>
      <c r="G56" s="268" t="s">
        <v>105</v>
      </c>
      <c r="H56" s="261" t="s">
        <v>294</v>
      </c>
      <c r="I56" s="261" t="s">
        <v>370</v>
      </c>
      <c r="J56" s="266">
        <v>5588</v>
      </c>
      <c r="K56" s="261" t="s">
        <v>194</v>
      </c>
      <c r="L56" s="261">
        <v>31</v>
      </c>
      <c r="M56" s="261" t="s">
        <v>391</v>
      </c>
      <c r="N56" s="265"/>
    </row>
    <row r="57" spans="1:15">
      <c r="A57" s="394"/>
      <c r="B57" s="267" t="s">
        <v>658</v>
      </c>
      <c r="C57" s="262">
        <v>65</v>
      </c>
      <c r="D57" s="262">
        <v>3</v>
      </c>
      <c r="E57" s="263" t="s">
        <v>661</v>
      </c>
      <c r="F57" s="263" t="s">
        <v>397</v>
      </c>
      <c r="G57" s="268" t="s">
        <v>498</v>
      </c>
      <c r="H57" s="261" t="s">
        <v>671</v>
      </c>
      <c r="I57" s="261" t="s">
        <v>680</v>
      </c>
      <c r="J57" s="266">
        <v>1938</v>
      </c>
      <c r="K57" s="261" t="s">
        <v>505</v>
      </c>
      <c r="L57" s="261"/>
      <c r="M57" s="261"/>
      <c r="N57" s="265"/>
    </row>
    <row r="58" spans="1:15">
      <c r="A58" s="394"/>
      <c r="B58" s="267" t="s">
        <v>670</v>
      </c>
      <c r="C58" s="262">
        <v>45</v>
      </c>
      <c r="D58" s="262">
        <v>3</v>
      </c>
      <c r="E58" s="263" t="s">
        <v>543</v>
      </c>
      <c r="F58" s="263" t="s">
        <v>518</v>
      </c>
      <c r="G58" s="268" t="s">
        <v>498</v>
      </c>
      <c r="H58" s="261" t="s">
        <v>672</v>
      </c>
      <c r="I58" s="261" t="s">
        <v>681</v>
      </c>
      <c r="J58" s="266"/>
      <c r="K58" s="261" t="s">
        <v>505</v>
      </c>
      <c r="L58" s="261"/>
      <c r="M58" s="261" t="s">
        <v>677</v>
      </c>
      <c r="N58" s="265"/>
    </row>
    <row r="59" spans="1:15">
      <c r="A59" s="394"/>
      <c r="B59" s="267" t="s">
        <v>622</v>
      </c>
      <c r="C59" s="262">
        <v>82</v>
      </c>
      <c r="D59" s="262">
        <v>3</v>
      </c>
      <c r="E59" s="263" t="s">
        <v>517</v>
      </c>
      <c r="F59" s="263" t="s">
        <v>518</v>
      </c>
      <c r="G59" s="268" t="s">
        <v>588</v>
      </c>
      <c r="H59" s="261" t="s">
        <v>523</v>
      </c>
      <c r="I59" s="261" t="s">
        <v>626</v>
      </c>
      <c r="J59" s="266">
        <v>2782</v>
      </c>
      <c r="K59" s="261" t="s">
        <v>525</v>
      </c>
      <c r="L59" s="261"/>
      <c r="M59" s="261" t="s">
        <v>628</v>
      </c>
      <c r="N59" s="265" t="s">
        <v>521</v>
      </c>
    </row>
    <row r="60" spans="1:15">
      <c r="A60" s="394"/>
      <c r="B60" s="267" t="s">
        <v>84</v>
      </c>
      <c r="C60" s="262">
        <v>982</v>
      </c>
      <c r="D60" s="262">
        <v>3</v>
      </c>
      <c r="E60" s="263" t="s">
        <v>106</v>
      </c>
      <c r="F60" s="263" t="s">
        <v>397</v>
      </c>
      <c r="G60" s="268" t="s">
        <v>105</v>
      </c>
      <c r="H60" s="261" t="s">
        <v>293</v>
      </c>
      <c r="I60" s="261" t="s">
        <v>459</v>
      </c>
      <c r="J60" s="266">
        <v>34670</v>
      </c>
      <c r="K60" s="261" t="s">
        <v>194</v>
      </c>
      <c r="L60" s="261">
        <v>68</v>
      </c>
      <c r="M60" s="261" t="s">
        <v>385</v>
      </c>
      <c r="N60" s="265"/>
    </row>
    <row r="61" spans="1:15">
      <c r="A61" s="395"/>
      <c r="B61" s="267" t="s">
        <v>46</v>
      </c>
      <c r="C61" s="262">
        <v>216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288</v>
      </c>
      <c r="I61" s="261" t="s">
        <v>304</v>
      </c>
      <c r="J61" s="266">
        <v>5656</v>
      </c>
      <c r="K61" s="261" t="s">
        <v>187</v>
      </c>
      <c r="L61" s="261">
        <v>23</v>
      </c>
      <c r="M61" s="261" t="s">
        <v>371</v>
      </c>
      <c r="N61" s="265"/>
    </row>
    <row r="62" spans="1:15" ht="16.5" customHeight="1">
      <c r="A62" s="389" t="s">
        <v>413</v>
      </c>
      <c r="B62" s="145" t="s">
        <v>350</v>
      </c>
      <c r="C62" s="135">
        <f>SUM(C63:C80)</f>
        <v>4061</v>
      </c>
      <c r="D62" s="135"/>
      <c r="E62" s="136">
        <f>SUM(E63:E78)</f>
        <v>23.4</v>
      </c>
      <c r="F62" s="136"/>
      <c r="G62" s="111"/>
      <c r="H62" s="118"/>
      <c r="I62" s="118"/>
      <c r="J62" s="137"/>
      <c r="K62" s="118"/>
      <c r="L62" s="118"/>
      <c r="M62" s="118"/>
      <c r="N62" s="119"/>
    </row>
    <row r="63" spans="1:15">
      <c r="A63" s="389"/>
      <c r="B63" s="292" t="s">
        <v>567</v>
      </c>
      <c r="C63" s="286">
        <v>413</v>
      </c>
      <c r="D63" s="148" t="s">
        <v>403</v>
      </c>
      <c r="E63" s="149">
        <v>3.2</v>
      </c>
      <c r="F63" s="149" t="s">
        <v>397</v>
      </c>
      <c r="G63" s="150" t="s">
        <v>105</v>
      </c>
      <c r="H63" s="151" t="s">
        <v>298</v>
      </c>
      <c r="I63" s="151" t="s">
        <v>169</v>
      </c>
      <c r="J63" s="152">
        <v>12066</v>
      </c>
      <c r="K63" s="151" t="s">
        <v>444</v>
      </c>
      <c r="L63" s="151"/>
      <c r="M63" s="151"/>
      <c r="N63" s="153"/>
    </row>
    <row r="64" spans="1:15">
      <c r="A64" s="389"/>
      <c r="B64" s="292" t="s">
        <v>50</v>
      </c>
      <c r="C64" s="286">
        <v>510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313</v>
      </c>
      <c r="I64" s="151" t="s">
        <v>169</v>
      </c>
      <c r="J64" s="152">
        <v>17309</v>
      </c>
      <c r="K64" s="151" t="s">
        <v>444</v>
      </c>
      <c r="L64" s="151"/>
      <c r="M64" s="151" t="s">
        <v>379</v>
      </c>
      <c r="N64" s="153"/>
    </row>
    <row r="65" spans="1:17">
      <c r="A65" s="389"/>
      <c r="B65" s="292" t="s">
        <v>121</v>
      </c>
      <c r="C65" s="286">
        <v>394</v>
      </c>
      <c r="D65" s="148" t="s">
        <v>403</v>
      </c>
      <c r="E65" s="149">
        <v>2</v>
      </c>
      <c r="F65" s="251" t="s">
        <v>439</v>
      </c>
      <c r="G65" s="150" t="s">
        <v>699</v>
      </c>
      <c r="H65" s="151" t="s">
        <v>320</v>
      </c>
      <c r="I65" s="151" t="s">
        <v>169</v>
      </c>
      <c r="J65" s="152">
        <v>15293</v>
      </c>
      <c r="K65" s="151" t="s">
        <v>444</v>
      </c>
      <c r="L65" s="151">
        <v>4</v>
      </c>
      <c r="M65" s="151"/>
      <c r="N65" s="153"/>
    </row>
    <row r="66" spans="1:17">
      <c r="A66" s="389"/>
      <c r="B66" s="292" t="s">
        <v>74</v>
      </c>
      <c r="C66" s="286">
        <v>218</v>
      </c>
      <c r="D66" s="148" t="s">
        <v>403</v>
      </c>
      <c r="E66" s="149">
        <v>1</v>
      </c>
      <c r="F66" s="149" t="s">
        <v>397</v>
      </c>
      <c r="G66" s="150" t="s">
        <v>355</v>
      </c>
      <c r="H66" s="151" t="s">
        <v>303</v>
      </c>
      <c r="I66" s="151" t="s">
        <v>394</v>
      </c>
      <c r="J66" s="152">
        <v>5780</v>
      </c>
      <c r="K66" s="151" t="s">
        <v>196</v>
      </c>
      <c r="L66" s="151"/>
      <c r="M66" s="151" t="s">
        <v>563</v>
      </c>
      <c r="N66" s="153"/>
    </row>
    <row r="67" spans="1:17">
      <c r="A67" s="389"/>
      <c r="B67" s="292" t="s">
        <v>562</v>
      </c>
      <c r="C67" s="286">
        <v>198</v>
      </c>
      <c r="D67" s="148" t="s">
        <v>403</v>
      </c>
      <c r="E67" s="149">
        <v>1</v>
      </c>
      <c r="F67" s="149" t="s">
        <v>397</v>
      </c>
      <c r="G67" s="150" t="s">
        <v>468</v>
      </c>
      <c r="H67" s="151" t="s">
        <v>322</v>
      </c>
      <c r="I67" s="151" t="s">
        <v>189</v>
      </c>
      <c r="J67" s="152">
        <v>6244</v>
      </c>
      <c r="K67" s="151" t="s">
        <v>444</v>
      </c>
      <c r="L67" s="151">
        <v>4</v>
      </c>
      <c r="M67" s="151" t="s">
        <v>563</v>
      </c>
      <c r="N67" s="153"/>
    </row>
    <row r="68" spans="1:17">
      <c r="A68" s="389"/>
      <c r="B68" s="292" t="s">
        <v>100</v>
      </c>
      <c r="C68" s="286">
        <v>197</v>
      </c>
      <c r="D68" s="148" t="s">
        <v>403</v>
      </c>
      <c r="E68" s="149">
        <v>1</v>
      </c>
      <c r="F68" s="149" t="s">
        <v>397</v>
      </c>
      <c r="G68" s="150" t="s">
        <v>383</v>
      </c>
      <c r="H68" s="151" t="s">
        <v>302</v>
      </c>
      <c r="I68" s="151" t="s">
        <v>191</v>
      </c>
      <c r="J68" s="152">
        <v>750</v>
      </c>
      <c r="K68" s="151" t="s">
        <v>319</v>
      </c>
      <c r="L68" s="151">
        <v>6</v>
      </c>
      <c r="M68" s="151"/>
      <c r="N68" s="153"/>
    </row>
    <row r="69" spans="1:17">
      <c r="A69" s="389"/>
      <c r="B69" s="292" t="s">
        <v>107</v>
      </c>
      <c r="C69" s="286">
        <v>182</v>
      </c>
      <c r="D69" s="148" t="s">
        <v>403</v>
      </c>
      <c r="E69" s="149">
        <v>1</v>
      </c>
      <c r="F69" s="149" t="s">
        <v>397</v>
      </c>
      <c r="G69" s="150" t="s">
        <v>386</v>
      </c>
      <c r="H69" s="151" t="s">
        <v>328</v>
      </c>
      <c r="I69" s="151" t="s">
        <v>204</v>
      </c>
      <c r="J69" s="152">
        <v>5486</v>
      </c>
      <c r="K69" s="151" t="s">
        <v>377</v>
      </c>
      <c r="L69" s="151"/>
      <c r="M69" s="151"/>
      <c r="N69" s="153"/>
      <c r="Q69" t="s">
        <v>415</v>
      </c>
    </row>
    <row r="70" spans="1:17">
      <c r="A70" s="389"/>
      <c r="B70" s="292" t="s">
        <v>43</v>
      </c>
      <c r="C70" s="286">
        <v>218</v>
      </c>
      <c r="D70" s="148" t="s">
        <v>403</v>
      </c>
      <c r="E70" s="149">
        <v>1</v>
      </c>
      <c r="F70" s="149" t="s">
        <v>397</v>
      </c>
      <c r="G70" s="150" t="s">
        <v>355</v>
      </c>
      <c r="H70" s="151" t="s">
        <v>338</v>
      </c>
      <c r="I70" s="151" t="s">
        <v>200</v>
      </c>
      <c r="J70" s="152">
        <v>5564</v>
      </c>
      <c r="K70" s="151" t="s">
        <v>164</v>
      </c>
      <c r="L70" s="151"/>
      <c r="M70" s="151" t="s">
        <v>563</v>
      </c>
      <c r="N70" s="153"/>
    </row>
    <row r="71" spans="1:17">
      <c r="A71" s="389"/>
      <c r="B71" s="292" t="s">
        <v>57</v>
      </c>
      <c r="C71" s="286">
        <v>118</v>
      </c>
      <c r="D71" s="148" t="s">
        <v>403</v>
      </c>
      <c r="E71" s="149">
        <v>1</v>
      </c>
      <c r="F71" s="149" t="s">
        <v>397</v>
      </c>
      <c r="G71" s="150" t="s">
        <v>386</v>
      </c>
      <c r="H71" s="151" t="s">
        <v>316</v>
      </c>
      <c r="I71" s="151" t="s">
        <v>321</v>
      </c>
      <c r="J71" s="152">
        <v>4273</v>
      </c>
      <c r="K71" s="151" t="s">
        <v>192</v>
      </c>
      <c r="L71" s="151"/>
      <c r="M71" s="151"/>
      <c r="N71" s="153"/>
    </row>
    <row r="72" spans="1:17">
      <c r="A72" s="389"/>
      <c r="B72" s="292" t="s">
        <v>52</v>
      </c>
      <c r="C72" s="286">
        <v>503</v>
      </c>
      <c r="D72" s="148" t="s">
        <v>403</v>
      </c>
      <c r="E72" s="149">
        <v>3</v>
      </c>
      <c r="F72" s="149" t="s">
        <v>484</v>
      </c>
      <c r="G72" s="150" t="s">
        <v>355</v>
      </c>
      <c r="H72" s="151" t="s">
        <v>306</v>
      </c>
      <c r="I72" s="151" t="s">
        <v>162</v>
      </c>
      <c r="J72" s="152">
        <v>23872</v>
      </c>
      <c r="K72" s="151" t="s">
        <v>164</v>
      </c>
      <c r="L72" s="151"/>
      <c r="M72" s="151" t="s">
        <v>563</v>
      </c>
      <c r="N72" s="153"/>
    </row>
    <row r="73" spans="1:17">
      <c r="A73" s="389"/>
      <c r="B73" s="292" t="s">
        <v>54</v>
      </c>
      <c r="C73" s="286">
        <v>79</v>
      </c>
      <c r="D73" s="148" t="s">
        <v>403</v>
      </c>
      <c r="E73" s="149">
        <v>1</v>
      </c>
      <c r="F73" s="149" t="s">
        <v>397</v>
      </c>
      <c r="G73" s="150" t="s">
        <v>469</v>
      </c>
      <c r="H73" s="151" t="s">
        <v>326</v>
      </c>
      <c r="I73" s="151" t="s">
        <v>166</v>
      </c>
      <c r="J73" s="152">
        <v>1380</v>
      </c>
      <c r="K73" s="151" t="s">
        <v>444</v>
      </c>
      <c r="L73" s="151"/>
      <c r="M73" s="151"/>
      <c r="N73" s="153"/>
    </row>
    <row r="74" spans="1:17">
      <c r="A74" s="389"/>
      <c r="B74" s="292" t="s">
        <v>45</v>
      </c>
      <c r="C74" s="286">
        <v>119</v>
      </c>
      <c r="D74" s="148" t="s">
        <v>403</v>
      </c>
      <c r="E74" s="149">
        <v>1</v>
      </c>
      <c r="F74" s="149" t="s">
        <v>397</v>
      </c>
      <c r="G74" s="150" t="s">
        <v>469</v>
      </c>
      <c r="H74" s="151" t="s">
        <v>330</v>
      </c>
      <c r="I74" s="151" t="s">
        <v>571</v>
      </c>
      <c r="J74" s="152">
        <v>2200</v>
      </c>
      <c r="K74" s="151" t="s">
        <v>444</v>
      </c>
      <c r="L74" s="151"/>
      <c r="M74" s="151"/>
      <c r="N74" s="153"/>
    </row>
    <row r="75" spans="1:17">
      <c r="A75" s="389"/>
      <c r="B75" s="292" t="s">
        <v>82</v>
      </c>
      <c r="C75" s="286">
        <v>239</v>
      </c>
      <c r="D75" s="148" t="s">
        <v>403</v>
      </c>
      <c r="E75" s="149">
        <v>1</v>
      </c>
      <c r="F75" s="149" t="s">
        <v>397</v>
      </c>
      <c r="G75" s="150" t="s">
        <v>355</v>
      </c>
      <c r="H75" s="151" t="s">
        <v>325</v>
      </c>
      <c r="I75" s="151" t="s">
        <v>184</v>
      </c>
      <c r="J75" s="152">
        <v>4761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112</v>
      </c>
      <c r="C76" s="286">
        <v>89</v>
      </c>
      <c r="D76" s="148" t="s">
        <v>403</v>
      </c>
      <c r="E76" s="149">
        <v>1</v>
      </c>
      <c r="F76" s="149" t="s">
        <v>397</v>
      </c>
      <c r="G76" s="150" t="s">
        <v>386</v>
      </c>
      <c r="H76" s="151" t="s">
        <v>295</v>
      </c>
      <c r="I76" s="151" t="s">
        <v>388</v>
      </c>
      <c r="J76" s="152">
        <v>3216</v>
      </c>
      <c r="K76" s="151" t="s">
        <v>333</v>
      </c>
      <c r="L76" s="151"/>
      <c r="M76" s="151"/>
      <c r="N76" s="153"/>
    </row>
    <row r="77" spans="1:17">
      <c r="A77" s="389"/>
      <c r="B77" s="292" t="s">
        <v>63</v>
      </c>
      <c r="C77" s="286">
        <v>232</v>
      </c>
      <c r="D77" s="148" t="s">
        <v>403</v>
      </c>
      <c r="E77" s="149">
        <v>1</v>
      </c>
      <c r="F77" s="149" t="s">
        <v>397</v>
      </c>
      <c r="G77" s="150" t="s">
        <v>470</v>
      </c>
      <c r="H77" s="151" t="s">
        <v>335</v>
      </c>
      <c r="I77" s="151" t="s">
        <v>158</v>
      </c>
      <c r="J77" s="152">
        <v>5734</v>
      </c>
      <c r="K77" s="151" t="s">
        <v>444</v>
      </c>
      <c r="L77" s="151"/>
      <c r="M77" s="151"/>
      <c r="N77" s="153"/>
    </row>
    <row r="78" spans="1:17">
      <c r="A78" s="389"/>
      <c r="B78" s="292" t="s">
        <v>81</v>
      </c>
      <c r="C78" s="286">
        <v>85</v>
      </c>
      <c r="D78" s="148" t="s">
        <v>403</v>
      </c>
      <c r="E78" s="149">
        <v>1</v>
      </c>
      <c r="F78" s="149" t="s">
        <v>397</v>
      </c>
      <c r="G78" s="150" t="s">
        <v>470</v>
      </c>
      <c r="H78" s="151" t="s">
        <v>335</v>
      </c>
      <c r="I78" s="151" t="s">
        <v>158</v>
      </c>
      <c r="J78" s="152">
        <v>2033</v>
      </c>
      <c r="K78" s="151" t="s">
        <v>444</v>
      </c>
      <c r="L78" s="151"/>
      <c r="M78" s="151"/>
      <c r="N78" s="153"/>
    </row>
    <row r="79" spans="1:17">
      <c r="A79" s="389"/>
      <c r="B79" s="292" t="s">
        <v>88</v>
      </c>
      <c r="C79" s="286">
        <v>187</v>
      </c>
      <c r="D79" s="148" t="s">
        <v>403</v>
      </c>
      <c r="E79" s="149" t="s">
        <v>106</v>
      </c>
      <c r="F79" s="149" t="s">
        <v>397</v>
      </c>
      <c r="G79" s="150" t="s">
        <v>369</v>
      </c>
      <c r="H79" s="151" t="s">
        <v>339</v>
      </c>
      <c r="I79" s="151" t="s">
        <v>341</v>
      </c>
      <c r="J79" s="152">
        <v>33017</v>
      </c>
      <c r="K79" s="151" t="s">
        <v>444</v>
      </c>
      <c r="L79" s="151"/>
      <c r="M79" s="151" t="s">
        <v>497</v>
      </c>
      <c r="N79" s="153"/>
    </row>
    <row r="80" spans="1:17" ht="29.25" customHeight="1">
      <c r="A80" s="389"/>
      <c r="B80" s="292" t="s">
        <v>116</v>
      </c>
      <c r="C80" s="286">
        <v>80</v>
      </c>
      <c r="D80" s="148" t="s">
        <v>403</v>
      </c>
      <c r="E80" s="149" t="s">
        <v>106</v>
      </c>
      <c r="F80" s="149" t="s">
        <v>397</v>
      </c>
      <c r="G80" s="150" t="s">
        <v>195</v>
      </c>
      <c r="H80" s="151" t="s">
        <v>284</v>
      </c>
      <c r="I80" s="151" t="s">
        <v>351</v>
      </c>
      <c r="J80" s="152">
        <v>5177</v>
      </c>
      <c r="K80" s="151" t="s">
        <v>444</v>
      </c>
      <c r="L80" s="151"/>
      <c r="M80" s="151" t="s">
        <v>497</v>
      </c>
      <c r="N80" s="154" t="s">
        <v>357</v>
      </c>
    </row>
    <row r="81" spans="1:18" ht="16.5" customHeight="1">
      <c r="A81" s="393" t="s">
        <v>418</v>
      </c>
      <c r="B81" s="155" t="s">
        <v>541</v>
      </c>
      <c r="C81" s="115">
        <f>SUM(C82:C94)</f>
        <v>1083</v>
      </c>
      <c r="D81" s="115"/>
      <c r="E81" s="156">
        <f>SUM(E82:E94)</f>
        <v>33</v>
      </c>
      <c r="F81" s="156"/>
      <c r="G81" s="111"/>
      <c r="H81" s="118"/>
      <c r="I81" s="118"/>
      <c r="J81" s="137"/>
      <c r="K81" s="118"/>
      <c r="L81" s="118"/>
      <c r="M81" s="118"/>
      <c r="N81" s="119"/>
    </row>
    <row r="82" spans="1:18">
      <c r="A82" s="394"/>
      <c r="B82" s="157" t="s">
        <v>115</v>
      </c>
      <c r="C82" s="158">
        <v>56</v>
      </c>
      <c r="D82" s="159">
        <v>1</v>
      </c>
      <c r="E82" s="160">
        <v>1</v>
      </c>
      <c r="F82" s="160"/>
      <c r="G82" s="161" t="s">
        <v>384</v>
      </c>
      <c r="H82" s="162" t="s">
        <v>334</v>
      </c>
      <c r="I82" s="163" t="s">
        <v>35</v>
      </c>
      <c r="J82" s="164"/>
      <c r="K82" s="162"/>
      <c r="L82" s="162"/>
      <c r="M82" s="162"/>
      <c r="N82" s="165" t="s">
        <v>120</v>
      </c>
    </row>
    <row r="83" spans="1:18" ht="22.5">
      <c r="A83" s="394"/>
      <c r="B83" s="157" t="s">
        <v>90</v>
      </c>
      <c r="C83" s="158">
        <v>161</v>
      </c>
      <c r="D83" s="159">
        <v>1</v>
      </c>
      <c r="E83" s="160">
        <v>6</v>
      </c>
      <c r="F83" s="160"/>
      <c r="G83" s="161" t="s">
        <v>384</v>
      </c>
      <c r="H83" s="162" t="s">
        <v>349</v>
      </c>
      <c r="I83" s="163" t="s">
        <v>6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213</v>
      </c>
      <c r="C84" s="158">
        <v>129</v>
      </c>
      <c r="D84" s="159">
        <v>1</v>
      </c>
      <c r="E84" s="160">
        <v>5</v>
      </c>
      <c r="F84" s="160"/>
      <c r="G84" s="161" t="s">
        <v>384</v>
      </c>
      <c r="H84" s="162" t="s">
        <v>334</v>
      </c>
      <c r="I84" s="163" t="s">
        <v>210</v>
      </c>
      <c r="J84" s="164"/>
      <c r="K84" s="162"/>
      <c r="L84" s="162"/>
      <c r="M84" s="162"/>
      <c r="N84" s="165" t="s">
        <v>120</v>
      </c>
    </row>
    <row r="85" spans="1:18">
      <c r="A85" s="394"/>
      <c r="B85" s="157" t="s">
        <v>61</v>
      </c>
      <c r="C85" s="158">
        <v>61</v>
      </c>
      <c r="D85" s="159">
        <v>1</v>
      </c>
      <c r="E85" s="160">
        <v>3</v>
      </c>
      <c r="F85" s="160"/>
      <c r="G85" s="161" t="s">
        <v>485</v>
      </c>
      <c r="H85" s="162" t="s">
        <v>334</v>
      </c>
      <c r="I85" s="163" t="s">
        <v>27</v>
      </c>
      <c r="J85" s="164"/>
      <c r="K85" s="162"/>
      <c r="L85" s="162"/>
      <c r="M85" s="162" t="s">
        <v>511</v>
      </c>
      <c r="N85" s="165" t="s">
        <v>120</v>
      </c>
    </row>
    <row r="86" spans="1:18" ht="22.5">
      <c r="A86" s="394"/>
      <c r="B86" s="157" t="s">
        <v>89</v>
      </c>
      <c r="C86" s="158">
        <v>77</v>
      </c>
      <c r="D86" s="159">
        <v>1</v>
      </c>
      <c r="E86" s="160">
        <v>4</v>
      </c>
      <c r="F86" s="160"/>
      <c r="G86" s="161" t="s">
        <v>384</v>
      </c>
      <c r="H86" s="162" t="s">
        <v>326</v>
      </c>
      <c r="I86" s="163" t="s">
        <v>212</v>
      </c>
      <c r="J86" s="164"/>
      <c r="K86" s="162"/>
      <c r="L86" s="162"/>
      <c r="M86" s="162"/>
      <c r="N86" s="165" t="s">
        <v>120</v>
      </c>
    </row>
    <row r="87" spans="1:18">
      <c r="A87" s="394"/>
      <c r="B87" s="157" t="s">
        <v>144</v>
      </c>
      <c r="C87" s="158">
        <v>16</v>
      </c>
      <c r="D87" s="159">
        <v>1</v>
      </c>
      <c r="E87" s="160">
        <v>1</v>
      </c>
      <c r="F87" s="160"/>
      <c r="G87" s="161" t="s">
        <v>384</v>
      </c>
      <c r="H87" s="162" t="s">
        <v>276</v>
      </c>
      <c r="I87" s="163" t="s">
        <v>317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67</v>
      </c>
      <c r="C88" s="158">
        <v>132</v>
      </c>
      <c r="D88" s="159">
        <v>1</v>
      </c>
      <c r="E88" s="160">
        <v>4</v>
      </c>
      <c r="F88" s="160"/>
      <c r="G88" s="161" t="s">
        <v>384</v>
      </c>
      <c r="H88" s="162" t="s">
        <v>292</v>
      </c>
      <c r="I88" s="163" t="s">
        <v>31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90" t="s">
        <v>224</v>
      </c>
      <c r="C89" s="252">
        <v>37</v>
      </c>
      <c r="D89" s="159">
        <v>3</v>
      </c>
      <c r="E89" s="160">
        <v>0</v>
      </c>
      <c r="F89" s="160"/>
      <c r="G89" s="161" t="s">
        <v>117</v>
      </c>
      <c r="H89" s="162" t="s">
        <v>334</v>
      </c>
      <c r="I89" s="163" t="s">
        <v>209</v>
      </c>
      <c r="J89" s="164"/>
      <c r="K89" s="162"/>
      <c r="L89" s="162"/>
      <c r="M89" s="162"/>
      <c r="N89" s="165" t="s">
        <v>486</v>
      </c>
    </row>
    <row r="90" spans="1:18" s="10" customFormat="1" ht="22.5">
      <c r="A90" s="394"/>
      <c r="B90" s="172" t="s">
        <v>226</v>
      </c>
      <c r="C90" s="173">
        <v>83</v>
      </c>
      <c r="D90" s="173">
        <v>1</v>
      </c>
      <c r="E90" s="174">
        <v>4</v>
      </c>
      <c r="F90" s="175"/>
      <c r="G90" s="176" t="s">
        <v>384</v>
      </c>
      <c r="H90" s="177" t="s">
        <v>215</v>
      </c>
      <c r="I90" s="163" t="s">
        <v>9</v>
      </c>
      <c r="J90" s="178"/>
      <c r="K90" s="177"/>
      <c r="L90" s="177"/>
      <c r="M90" s="177"/>
      <c r="N90" s="165" t="s">
        <v>120</v>
      </c>
      <c r="O90"/>
      <c r="P90"/>
      <c r="Q90"/>
      <c r="R90"/>
    </row>
    <row r="91" spans="1:18" s="10" customFormat="1">
      <c r="A91" s="394"/>
      <c r="B91" s="172" t="s">
        <v>142</v>
      </c>
      <c r="C91" s="173">
        <v>103</v>
      </c>
      <c r="D91" s="173">
        <v>1</v>
      </c>
      <c r="E91" s="174">
        <v>5</v>
      </c>
      <c r="F91" s="175"/>
      <c r="G91" s="176" t="s">
        <v>384</v>
      </c>
      <c r="H91" s="177" t="s">
        <v>334</v>
      </c>
      <c r="I91" s="163" t="s">
        <v>18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90" t="s">
        <v>177</v>
      </c>
      <c r="C92" s="191">
        <v>60</v>
      </c>
      <c r="D92" s="173">
        <v>1</v>
      </c>
      <c r="E92" s="174">
        <v>0</v>
      </c>
      <c r="F92" s="175"/>
      <c r="G92" s="176" t="s">
        <v>574</v>
      </c>
      <c r="H92" s="177" t="s">
        <v>342</v>
      </c>
      <c r="I92" s="163" t="s">
        <v>344</v>
      </c>
      <c r="J92" s="178"/>
      <c r="K92" s="177"/>
      <c r="L92" s="177"/>
      <c r="M92" s="177"/>
      <c r="N92" s="189" t="s">
        <v>690</v>
      </c>
      <c r="O92"/>
      <c r="P92"/>
      <c r="Q92"/>
      <c r="R92"/>
    </row>
    <row r="93" spans="1:18" s="10" customFormat="1">
      <c r="A93" s="394"/>
      <c r="B93" s="220" t="s">
        <v>417</v>
      </c>
      <c r="C93" s="221">
        <v>94</v>
      </c>
      <c r="D93" s="221">
        <v>3</v>
      </c>
      <c r="E93" s="222">
        <v>0</v>
      </c>
      <c r="F93" s="223"/>
      <c r="G93" s="224" t="s">
        <v>384</v>
      </c>
      <c r="H93" s="225" t="s">
        <v>323</v>
      </c>
      <c r="I93" s="226" t="s">
        <v>340</v>
      </c>
      <c r="J93" s="227"/>
      <c r="K93" s="225"/>
      <c r="L93" s="225"/>
      <c r="M93" s="225"/>
      <c r="N93" s="228" t="s">
        <v>688</v>
      </c>
      <c r="O93"/>
      <c r="P93"/>
      <c r="Q93" s="103" t="e">
        <f>SUM(#REF!,C81,C62,C8,C4)</f>
        <v>#REF!</v>
      </c>
      <c r="R93"/>
    </row>
    <row r="94" spans="1:18" s="10" customFormat="1">
      <c r="A94" s="394"/>
      <c r="B94" s="220" t="s">
        <v>343</v>
      </c>
      <c r="C94" s="221">
        <v>74</v>
      </c>
      <c r="D94" s="221">
        <v>3</v>
      </c>
      <c r="E94" s="222">
        <v>0</v>
      </c>
      <c r="F94" s="223"/>
      <c r="G94" s="224" t="s">
        <v>384</v>
      </c>
      <c r="H94" s="225" t="s">
        <v>352</v>
      </c>
      <c r="I94" s="226" t="s">
        <v>347</v>
      </c>
      <c r="J94" s="227"/>
      <c r="K94" s="225"/>
      <c r="L94" s="225"/>
      <c r="M94" s="225"/>
      <c r="N94" s="228" t="s">
        <v>688</v>
      </c>
      <c r="O94"/>
      <c r="P94"/>
      <c r="Q94" s="103"/>
      <c r="R94"/>
    </row>
  </sheetData>
  <autoFilter ref="A3:N94" xr:uid="{00000000-0009-0000-0000-00000D000000}"/>
  <mergeCells count="4">
    <mergeCell ref="A1:N1"/>
    <mergeCell ref="A8:A61"/>
    <mergeCell ref="A62:A80"/>
    <mergeCell ref="A81:A94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94"/>
  <sheetViews>
    <sheetView view="pageBreakPreview" zoomScaleSheetLayoutView="100" workbookViewId="0">
      <selection activeCell="A2" sqref="A2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701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694</v>
      </c>
      <c r="C4" s="115">
        <f>SUM(C5:C7)</f>
        <v>618</v>
      </c>
      <c r="D4" s="116"/>
      <c r="E4" s="117">
        <f>SUM(E5:E7)</f>
        <v>4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214</v>
      </c>
      <c r="C6" s="121">
        <v>55</v>
      </c>
      <c r="D6" s="122">
        <v>2</v>
      </c>
      <c r="E6" s="123">
        <v>1</v>
      </c>
      <c r="F6" s="123" t="s">
        <v>397</v>
      </c>
      <c r="G6" s="124" t="s">
        <v>355</v>
      </c>
      <c r="H6" s="125" t="s">
        <v>276</v>
      </c>
      <c r="I6" s="125" t="s">
        <v>273</v>
      </c>
      <c r="J6" s="126">
        <v>1447</v>
      </c>
      <c r="K6" s="125" t="s">
        <v>444</v>
      </c>
      <c r="L6" s="125"/>
      <c r="M6" s="125" t="s">
        <v>698</v>
      </c>
      <c r="N6" s="127"/>
      <c r="R6" s="192" t="s">
        <v>489</v>
      </c>
    </row>
    <row r="7" spans="1:19">
      <c r="A7" s="113"/>
      <c r="B7" s="120" t="s">
        <v>55</v>
      </c>
      <c r="C7" s="121">
        <v>56</v>
      </c>
      <c r="D7" s="122">
        <v>3</v>
      </c>
      <c r="E7" s="123">
        <v>1</v>
      </c>
      <c r="F7" s="123" t="s">
        <v>397</v>
      </c>
      <c r="G7" s="124" t="s">
        <v>383</v>
      </c>
      <c r="H7" s="125" t="s">
        <v>315</v>
      </c>
      <c r="I7" s="125" t="s">
        <v>160</v>
      </c>
      <c r="J7" s="126">
        <v>573</v>
      </c>
      <c r="K7" s="125" t="s">
        <v>444</v>
      </c>
      <c r="L7" s="125"/>
      <c r="M7" s="125"/>
      <c r="N7" s="127"/>
      <c r="O7" s="192" t="s">
        <v>516</v>
      </c>
    </row>
    <row r="8" spans="1:19" ht="16.5" customHeight="1">
      <c r="A8" s="393" t="s">
        <v>247</v>
      </c>
      <c r="B8" s="114" t="s">
        <v>695</v>
      </c>
      <c r="C8" s="135">
        <f>SUM(C9:C61)</f>
        <v>5780</v>
      </c>
      <c r="D8" s="135"/>
      <c r="E8" s="136"/>
      <c r="F8" s="136"/>
      <c r="G8" s="111"/>
      <c r="H8" s="118"/>
      <c r="I8" s="118"/>
      <c r="J8" s="137"/>
      <c r="K8" s="118"/>
      <c r="L8" s="118"/>
      <c r="M8" s="118"/>
      <c r="N8" s="119"/>
    </row>
    <row r="9" spans="1:19" ht="16.5" customHeight="1">
      <c r="A9" s="394"/>
      <c r="B9" s="261" t="s">
        <v>631</v>
      </c>
      <c r="C9" s="262">
        <v>145</v>
      </c>
      <c r="D9" s="262">
        <v>3</v>
      </c>
      <c r="E9" s="263" t="s">
        <v>517</v>
      </c>
      <c r="F9" s="263" t="s">
        <v>518</v>
      </c>
      <c r="G9" s="261" t="s">
        <v>498</v>
      </c>
      <c r="H9" s="261" t="s">
        <v>635</v>
      </c>
      <c r="I9" s="261" t="s">
        <v>534</v>
      </c>
      <c r="J9" s="264">
        <v>2306</v>
      </c>
      <c r="K9" s="261" t="s">
        <v>637</v>
      </c>
      <c r="L9" s="261"/>
      <c r="M9" s="261" t="s">
        <v>536</v>
      </c>
      <c r="N9" s="265" t="s">
        <v>639</v>
      </c>
    </row>
    <row r="10" spans="1:19" ht="16.5" customHeight="1">
      <c r="A10" s="394"/>
      <c r="B10" s="261" t="s">
        <v>657</v>
      </c>
      <c r="C10" s="262">
        <v>38</v>
      </c>
      <c r="D10" s="262">
        <v>3</v>
      </c>
      <c r="E10" s="263" t="s">
        <v>517</v>
      </c>
      <c r="F10" s="263" t="s">
        <v>518</v>
      </c>
      <c r="G10" s="261" t="s">
        <v>498</v>
      </c>
      <c r="H10" s="261" t="s">
        <v>685</v>
      </c>
      <c r="I10" s="261" t="s">
        <v>641</v>
      </c>
      <c r="J10" s="266">
        <v>1208</v>
      </c>
      <c r="K10" s="261" t="s">
        <v>540</v>
      </c>
      <c r="L10" s="261"/>
      <c r="M10" s="261" t="s">
        <v>536</v>
      </c>
      <c r="N10" s="265" t="s">
        <v>639</v>
      </c>
    </row>
    <row r="11" spans="1:19" ht="16.5" customHeight="1">
      <c r="A11" s="394"/>
      <c r="B11" s="261" t="s">
        <v>542</v>
      </c>
      <c r="C11" s="262">
        <v>65</v>
      </c>
      <c r="D11" s="262">
        <v>3</v>
      </c>
      <c r="E11" s="263" t="s">
        <v>543</v>
      </c>
      <c r="F11" s="263" t="s">
        <v>518</v>
      </c>
      <c r="G11" s="261" t="s">
        <v>498</v>
      </c>
      <c r="H11" s="261" t="s">
        <v>557</v>
      </c>
      <c r="I11" s="261" t="s">
        <v>546</v>
      </c>
      <c r="J11" s="266">
        <v>2109.2800000000002</v>
      </c>
      <c r="K11" s="261" t="s">
        <v>505</v>
      </c>
      <c r="L11" s="261"/>
      <c r="M11" s="261" t="s">
        <v>648</v>
      </c>
      <c r="N11" s="265" t="s">
        <v>639</v>
      </c>
    </row>
    <row r="12" spans="1:19">
      <c r="A12" s="394"/>
      <c r="B12" s="267" t="s">
        <v>108</v>
      </c>
      <c r="C12" s="262">
        <v>131</v>
      </c>
      <c r="D12" s="262">
        <v>1</v>
      </c>
      <c r="E12" s="263" t="s">
        <v>106</v>
      </c>
      <c r="F12" s="263" t="s">
        <v>397</v>
      </c>
      <c r="G12" s="268" t="s">
        <v>105</v>
      </c>
      <c r="H12" s="261" t="s">
        <v>260</v>
      </c>
      <c r="I12" s="261" t="s">
        <v>575</v>
      </c>
      <c r="J12" s="266">
        <v>3672</v>
      </c>
      <c r="K12" s="261" t="s">
        <v>444</v>
      </c>
      <c r="L12" s="261">
        <v>5</v>
      </c>
      <c r="M12" s="261" t="s">
        <v>387</v>
      </c>
      <c r="N12" s="265"/>
    </row>
    <row r="13" spans="1:19">
      <c r="A13" s="394"/>
      <c r="B13" s="267" t="s">
        <v>668</v>
      </c>
      <c r="C13" s="262">
        <v>21</v>
      </c>
      <c r="D13" s="262">
        <v>3</v>
      </c>
      <c r="E13" s="263" t="s">
        <v>543</v>
      </c>
      <c r="F13" s="263" t="s">
        <v>518</v>
      </c>
      <c r="G13" s="268" t="s">
        <v>498</v>
      </c>
      <c r="H13" s="261"/>
      <c r="I13" s="261" t="s">
        <v>674</v>
      </c>
      <c r="J13" s="266"/>
      <c r="K13" s="261" t="s">
        <v>505</v>
      </c>
      <c r="L13" s="261"/>
      <c r="M13" s="261" t="s">
        <v>677</v>
      </c>
      <c r="N13" s="265"/>
    </row>
    <row r="14" spans="1:19">
      <c r="A14" s="394"/>
      <c r="B14" s="267" t="s">
        <v>76</v>
      </c>
      <c r="C14" s="262">
        <v>62</v>
      </c>
      <c r="D14" s="262">
        <v>3</v>
      </c>
      <c r="E14" s="263" t="s">
        <v>106</v>
      </c>
      <c r="F14" s="263" t="s">
        <v>397</v>
      </c>
      <c r="G14" s="268" t="s">
        <v>105</v>
      </c>
      <c r="H14" s="261" t="s">
        <v>266</v>
      </c>
      <c r="I14" s="261" t="s">
        <v>275</v>
      </c>
      <c r="J14" s="266">
        <v>2380</v>
      </c>
      <c r="K14" s="261" t="s">
        <v>444</v>
      </c>
      <c r="L14" s="261">
        <v>5</v>
      </c>
      <c r="M14" s="261" t="s">
        <v>676</v>
      </c>
      <c r="N14" s="265"/>
    </row>
    <row r="15" spans="1:19">
      <c r="A15" s="394"/>
      <c r="B15" s="267" t="s">
        <v>114</v>
      </c>
      <c r="C15" s="262">
        <v>104</v>
      </c>
      <c r="D15" s="262">
        <v>3</v>
      </c>
      <c r="E15" s="263" t="s">
        <v>106</v>
      </c>
      <c r="F15" s="263" t="s">
        <v>397</v>
      </c>
      <c r="G15" s="268" t="s">
        <v>105</v>
      </c>
      <c r="H15" s="261" t="s">
        <v>289</v>
      </c>
      <c r="I15" s="261" t="s">
        <v>374</v>
      </c>
      <c r="J15" s="266">
        <v>3705</v>
      </c>
      <c r="K15" s="261" t="s">
        <v>153</v>
      </c>
      <c r="L15" s="261">
        <v>11</v>
      </c>
      <c r="M15" s="261" t="s">
        <v>38</v>
      </c>
      <c r="N15" s="265"/>
    </row>
    <row r="16" spans="1:19">
      <c r="A16" s="394"/>
      <c r="B16" s="267" t="s">
        <v>78</v>
      </c>
      <c r="C16" s="262">
        <v>28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308</v>
      </c>
      <c r="I16" s="261" t="s">
        <v>307</v>
      </c>
      <c r="J16" s="266">
        <v>967</v>
      </c>
      <c r="K16" s="261" t="s">
        <v>444</v>
      </c>
      <c r="L16" s="261"/>
      <c r="M16" s="261" t="s">
        <v>329</v>
      </c>
      <c r="N16" s="265"/>
    </row>
    <row r="17" spans="1:15">
      <c r="A17" s="394"/>
      <c r="B17" s="267" t="s">
        <v>549</v>
      </c>
      <c r="C17" s="262">
        <v>101</v>
      </c>
      <c r="D17" s="262">
        <v>3</v>
      </c>
      <c r="E17" s="263" t="s">
        <v>543</v>
      </c>
      <c r="F17" s="263" t="s">
        <v>397</v>
      </c>
      <c r="G17" s="268" t="s">
        <v>105</v>
      </c>
      <c r="H17" s="261" t="s">
        <v>558</v>
      </c>
      <c r="I17" s="261" t="s">
        <v>551</v>
      </c>
      <c r="J17" s="266">
        <v>1538.52</v>
      </c>
      <c r="K17" s="261" t="s">
        <v>552</v>
      </c>
      <c r="L17" s="261"/>
      <c r="M17" s="261" t="s">
        <v>581</v>
      </c>
      <c r="N17" s="265"/>
    </row>
    <row r="18" spans="1:15">
      <c r="A18" s="394"/>
      <c r="B18" s="280" t="s">
        <v>408</v>
      </c>
      <c r="C18" s="270">
        <v>86</v>
      </c>
      <c r="D18" s="262">
        <v>1</v>
      </c>
      <c r="E18" s="263" t="s">
        <v>106</v>
      </c>
      <c r="F18" s="263" t="s">
        <v>397</v>
      </c>
      <c r="G18" s="268" t="s">
        <v>105</v>
      </c>
      <c r="H18" s="261" t="s">
        <v>249</v>
      </c>
      <c r="I18" s="261" t="s">
        <v>473</v>
      </c>
      <c r="J18" s="266">
        <v>2344</v>
      </c>
      <c r="K18" s="261" t="s">
        <v>444</v>
      </c>
      <c r="L18" s="261">
        <v>4</v>
      </c>
      <c r="M18" s="261" t="s">
        <v>380</v>
      </c>
      <c r="N18" s="265"/>
    </row>
    <row r="19" spans="1:15">
      <c r="A19" s="394"/>
      <c r="B19" s="278" t="s">
        <v>152</v>
      </c>
      <c r="C19" s="262">
        <v>66</v>
      </c>
      <c r="D19" s="262">
        <v>2</v>
      </c>
      <c r="E19" s="263" t="s">
        <v>59</v>
      </c>
      <c r="F19" s="250" t="s">
        <v>406</v>
      </c>
      <c r="G19" s="268" t="s">
        <v>466</v>
      </c>
      <c r="H19" s="261" t="s">
        <v>253</v>
      </c>
      <c r="I19" s="261" t="s">
        <v>584</v>
      </c>
      <c r="J19" s="266">
        <v>1798</v>
      </c>
      <c r="K19" s="261" t="s">
        <v>444</v>
      </c>
      <c r="L19" s="261"/>
      <c r="M19" s="261"/>
      <c r="N19" s="265"/>
    </row>
    <row r="20" spans="1:15">
      <c r="A20" s="394"/>
      <c r="B20" s="267" t="s">
        <v>396</v>
      </c>
      <c r="C20" s="262">
        <v>115</v>
      </c>
      <c r="D20" s="262">
        <v>1</v>
      </c>
      <c r="E20" s="263" t="s">
        <v>106</v>
      </c>
      <c r="F20" s="263" t="s">
        <v>397</v>
      </c>
      <c r="G20" s="268" t="s">
        <v>105</v>
      </c>
      <c r="H20" s="261" t="s">
        <v>252</v>
      </c>
      <c r="I20" s="261" t="s">
        <v>585</v>
      </c>
      <c r="J20" s="266">
        <v>3077</v>
      </c>
      <c r="K20" s="261" t="s">
        <v>444</v>
      </c>
      <c r="L20" s="261"/>
      <c r="M20" s="261" t="s">
        <v>380</v>
      </c>
      <c r="N20" s="265"/>
      <c r="O20" s="201"/>
    </row>
    <row r="21" spans="1:15">
      <c r="A21" s="394"/>
      <c r="B21" s="267" t="s">
        <v>412</v>
      </c>
      <c r="C21" s="262">
        <v>67</v>
      </c>
      <c r="D21" s="262">
        <v>1</v>
      </c>
      <c r="E21" s="263" t="s">
        <v>106</v>
      </c>
      <c r="F21" s="263" t="s">
        <v>397</v>
      </c>
      <c r="G21" s="268" t="s">
        <v>105</v>
      </c>
      <c r="H21" s="261" t="s">
        <v>220</v>
      </c>
      <c r="I21" s="261" t="s">
        <v>586</v>
      </c>
      <c r="J21" s="266">
        <v>1921</v>
      </c>
      <c r="K21" s="261" t="s">
        <v>444</v>
      </c>
      <c r="L21" s="261">
        <v>5</v>
      </c>
      <c r="M21" s="261" t="s">
        <v>373</v>
      </c>
      <c r="N21" s="265"/>
    </row>
    <row r="22" spans="1:15">
      <c r="A22" s="394"/>
      <c r="B22" s="120" t="s">
        <v>99</v>
      </c>
      <c r="C22" s="121">
        <v>48</v>
      </c>
      <c r="D22" s="122">
        <v>1</v>
      </c>
      <c r="E22" s="123">
        <v>2</v>
      </c>
      <c r="F22" s="123" t="s">
        <v>397</v>
      </c>
      <c r="G22" s="124" t="s">
        <v>498</v>
      </c>
      <c r="H22" s="125" t="s">
        <v>512</v>
      </c>
      <c r="I22" s="125" t="s">
        <v>285</v>
      </c>
      <c r="J22" s="126">
        <v>1043</v>
      </c>
      <c r="K22" s="125" t="s">
        <v>505</v>
      </c>
      <c r="L22" s="125"/>
      <c r="M22" s="125" t="s">
        <v>696</v>
      </c>
      <c r="N22" s="127" t="s">
        <v>700</v>
      </c>
    </row>
    <row r="23" spans="1:15">
      <c r="A23" s="394"/>
      <c r="B23" s="269" t="s">
        <v>230</v>
      </c>
      <c r="C23" s="262">
        <v>71</v>
      </c>
      <c r="D23" s="271">
        <v>2</v>
      </c>
      <c r="E23" s="272" t="s">
        <v>661</v>
      </c>
      <c r="F23" s="272" t="s">
        <v>397</v>
      </c>
      <c r="G23" s="273" t="s">
        <v>498</v>
      </c>
      <c r="H23" s="274" t="s">
        <v>284</v>
      </c>
      <c r="I23" s="274" t="s">
        <v>259</v>
      </c>
      <c r="J23" s="275">
        <v>3184</v>
      </c>
      <c r="K23" s="274" t="s">
        <v>444</v>
      </c>
      <c r="L23" s="274">
        <v>9</v>
      </c>
      <c r="M23" s="274" t="s">
        <v>659</v>
      </c>
      <c r="N23" s="276"/>
    </row>
    <row r="24" spans="1:15">
      <c r="A24" s="394"/>
      <c r="B24" s="267" t="s">
        <v>395</v>
      </c>
      <c r="C24" s="262">
        <v>63</v>
      </c>
      <c r="D24" s="262">
        <v>3</v>
      </c>
      <c r="E24" s="263" t="s">
        <v>517</v>
      </c>
      <c r="F24" s="263" t="s">
        <v>397</v>
      </c>
      <c r="G24" s="268" t="s">
        <v>588</v>
      </c>
      <c r="H24" s="261" t="s">
        <v>249</v>
      </c>
      <c r="I24" s="261" t="s">
        <v>456</v>
      </c>
      <c r="J24" s="266">
        <v>2111</v>
      </c>
      <c r="K24" s="261" t="s">
        <v>444</v>
      </c>
      <c r="L24" s="261"/>
      <c r="M24" s="261" t="s">
        <v>697</v>
      </c>
      <c r="N24" s="265"/>
    </row>
    <row r="25" spans="1:15">
      <c r="A25" s="394"/>
      <c r="B25" s="267" t="s">
        <v>94</v>
      </c>
      <c r="C25" s="262">
        <v>92</v>
      </c>
      <c r="D25" s="262">
        <v>3</v>
      </c>
      <c r="E25" s="263" t="s">
        <v>106</v>
      </c>
      <c r="F25" s="263" t="s">
        <v>397</v>
      </c>
      <c r="G25" s="268" t="s">
        <v>105</v>
      </c>
      <c r="H25" s="261" t="s">
        <v>272</v>
      </c>
      <c r="I25" s="261" t="s">
        <v>261</v>
      </c>
      <c r="J25" s="266">
        <v>2814</v>
      </c>
      <c r="K25" s="261" t="s">
        <v>153</v>
      </c>
      <c r="L25" s="261">
        <v>12</v>
      </c>
      <c r="M25" s="261" t="s">
        <v>390</v>
      </c>
      <c r="N25" s="265"/>
    </row>
    <row r="26" spans="1:15">
      <c r="A26" s="394"/>
      <c r="B26" s="278" t="s">
        <v>104</v>
      </c>
      <c r="C26" s="262">
        <v>85</v>
      </c>
      <c r="D26" s="262">
        <v>3</v>
      </c>
      <c r="E26" s="263" t="s">
        <v>59</v>
      </c>
      <c r="F26" s="250" t="s">
        <v>397</v>
      </c>
      <c r="G26" s="268" t="s">
        <v>464</v>
      </c>
      <c r="H26" s="261" t="s">
        <v>279</v>
      </c>
      <c r="I26" s="261" t="s">
        <v>593</v>
      </c>
      <c r="J26" s="266">
        <v>2702</v>
      </c>
      <c r="K26" s="261" t="s">
        <v>505</v>
      </c>
      <c r="L26" s="261"/>
      <c r="M26" s="261"/>
      <c r="N26" s="265"/>
    </row>
    <row r="27" spans="1:15">
      <c r="A27" s="394"/>
      <c r="B27" s="278" t="s">
        <v>69</v>
      </c>
      <c r="C27" s="262">
        <v>144</v>
      </c>
      <c r="D27" s="262">
        <v>3</v>
      </c>
      <c r="E27" s="263" t="s">
        <v>59</v>
      </c>
      <c r="F27" s="250" t="s">
        <v>406</v>
      </c>
      <c r="G27" s="268" t="s">
        <v>464</v>
      </c>
      <c r="H27" s="261" t="s">
        <v>257</v>
      </c>
      <c r="I27" s="261" t="s">
        <v>461</v>
      </c>
      <c r="J27" s="266">
        <v>4978</v>
      </c>
      <c r="K27" s="261" t="s">
        <v>444</v>
      </c>
      <c r="L27" s="261"/>
      <c r="M27" s="261"/>
      <c r="N27" s="265"/>
    </row>
    <row r="28" spans="1:15">
      <c r="A28" s="394"/>
      <c r="B28" s="267" t="s">
        <v>86</v>
      </c>
      <c r="C28" s="262">
        <v>198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283</v>
      </c>
      <c r="I28" s="261" t="s">
        <v>479</v>
      </c>
      <c r="J28" s="266">
        <v>4243</v>
      </c>
      <c r="K28" s="261" t="s">
        <v>444</v>
      </c>
      <c r="L28" s="261"/>
      <c r="M28" s="261" t="s">
        <v>385</v>
      </c>
      <c r="N28" s="265"/>
    </row>
    <row r="29" spans="1:15">
      <c r="A29" s="394"/>
      <c r="B29" s="267" t="s">
        <v>56</v>
      </c>
      <c r="C29" s="262">
        <v>37</v>
      </c>
      <c r="D29" s="262">
        <v>3</v>
      </c>
      <c r="E29" s="263" t="s">
        <v>59</v>
      </c>
      <c r="F29" s="250" t="s">
        <v>410</v>
      </c>
      <c r="G29" s="268" t="s">
        <v>105</v>
      </c>
      <c r="H29" s="261" t="s">
        <v>278</v>
      </c>
      <c r="I29" s="261" t="s">
        <v>472</v>
      </c>
      <c r="J29" s="266">
        <v>1021</v>
      </c>
      <c r="K29" s="261" t="s">
        <v>444</v>
      </c>
      <c r="L29" s="261"/>
      <c r="M29" s="261"/>
      <c r="N29" s="265"/>
    </row>
    <row r="30" spans="1:15">
      <c r="A30" s="394"/>
      <c r="B30" s="287" t="s">
        <v>496</v>
      </c>
      <c r="C30" s="288">
        <v>49</v>
      </c>
      <c r="D30" s="262">
        <v>3</v>
      </c>
      <c r="E30" s="263" t="s">
        <v>517</v>
      </c>
      <c r="F30" s="263" t="s">
        <v>397</v>
      </c>
      <c r="G30" s="268" t="s">
        <v>588</v>
      </c>
      <c r="H30" s="261" t="s">
        <v>502</v>
      </c>
      <c r="I30" s="261" t="s">
        <v>600</v>
      </c>
      <c r="J30" s="266">
        <v>1596.6</v>
      </c>
      <c r="K30" s="261" t="s">
        <v>505</v>
      </c>
      <c r="L30" s="261">
        <v>7</v>
      </c>
      <c r="M30" s="261" t="s">
        <v>507</v>
      </c>
      <c r="N30" s="265" t="s">
        <v>602</v>
      </c>
    </row>
    <row r="31" spans="1:15">
      <c r="A31" s="394"/>
      <c r="B31" s="279" t="s">
        <v>91</v>
      </c>
      <c r="C31" s="262">
        <v>79</v>
      </c>
      <c r="D31" s="271">
        <v>3</v>
      </c>
      <c r="E31" s="272">
        <v>1</v>
      </c>
      <c r="F31" s="272" t="s">
        <v>397</v>
      </c>
      <c r="G31" s="273" t="s">
        <v>386</v>
      </c>
      <c r="H31" s="274" t="s">
        <v>300</v>
      </c>
      <c r="I31" s="274" t="s">
        <v>457</v>
      </c>
      <c r="J31" s="275">
        <v>683</v>
      </c>
      <c r="K31" s="274" t="s">
        <v>187</v>
      </c>
      <c r="L31" s="274">
        <v>10</v>
      </c>
      <c r="M31" s="274" t="s">
        <v>653</v>
      </c>
      <c r="N31" s="276"/>
    </row>
    <row r="32" spans="1:15">
      <c r="A32" s="394"/>
      <c r="B32" s="267" t="s">
        <v>110</v>
      </c>
      <c r="C32" s="262">
        <v>111</v>
      </c>
      <c r="D32" s="262">
        <v>1</v>
      </c>
      <c r="E32" s="263" t="s">
        <v>106</v>
      </c>
      <c r="F32" s="263" t="s">
        <v>397</v>
      </c>
      <c r="G32" s="268" t="s">
        <v>105</v>
      </c>
      <c r="H32" s="261" t="s">
        <v>277</v>
      </c>
      <c r="I32" s="261" t="s">
        <v>603</v>
      </c>
      <c r="J32" s="266">
        <v>3093</v>
      </c>
      <c r="K32" s="261" t="s">
        <v>444</v>
      </c>
      <c r="L32" s="261">
        <v>7</v>
      </c>
      <c r="M32" s="261" t="s">
        <v>367</v>
      </c>
      <c r="N32" s="265"/>
    </row>
    <row r="33" spans="1:15">
      <c r="A33" s="394"/>
      <c r="B33" s="267" t="s">
        <v>87</v>
      </c>
      <c r="C33" s="262">
        <v>47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268</v>
      </c>
      <c r="I33" s="261" t="s">
        <v>297</v>
      </c>
      <c r="J33" s="266">
        <v>1599</v>
      </c>
      <c r="K33" s="261" t="s">
        <v>444</v>
      </c>
      <c r="L33" s="261">
        <v>7</v>
      </c>
      <c r="M33" s="261" t="s">
        <v>37</v>
      </c>
      <c r="N33" s="265"/>
    </row>
    <row r="34" spans="1:15">
      <c r="A34" s="394"/>
      <c r="B34" s="267" t="s">
        <v>65</v>
      </c>
      <c r="C34" s="262">
        <v>142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269</v>
      </c>
      <c r="I34" s="261" t="s">
        <v>604</v>
      </c>
      <c r="J34" s="266">
        <v>3808</v>
      </c>
      <c r="K34" s="261" t="s">
        <v>444</v>
      </c>
      <c r="L34" s="261"/>
      <c r="M34" s="261" t="s">
        <v>385</v>
      </c>
      <c r="N34" s="265"/>
    </row>
    <row r="35" spans="1:15">
      <c r="A35" s="394"/>
      <c r="B35" s="269" t="s">
        <v>77</v>
      </c>
      <c r="C35" s="262">
        <v>116</v>
      </c>
      <c r="D35" s="271">
        <v>2</v>
      </c>
      <c r="E35" s="272" t="s">
        <v>517</v>
      </c>
      <c r="F35" s="272" t="s">
        <v>397</v>
      </c>
      <c r="G35" s="273" t="s">
        <v>498</v>
      </c>
      <c r="H35" s="274" t="s">
        <v>295</v>
      </c>
      <c r="I35" s="274" t="s">
        <v>180</v>
      </c>
      <c r="J35" s="275">
        <v>3717</v>
      </c>
      <c r="K35" s="274" t="s">
        <v>185</v>
      </c>
      <c r="L35" s="274">
        <v>19</v>
      </c>
      <c r="M35" s="274" t="s">
        <v>652</v>
      </c>
      <c r="N35" s="276"/>
    </row>
    <row r="36" spans="1:15">
      <c r="A36" s="394"/>
      <c r="B36" s="267" t="s">
        <v>53</v>
      </c>
      <c r="C36" s="262">
        <v>175</v>
      </c>
      <c r="D36" s="262">
        <v>3</v>
      </c>
      <c r="E36" s="263" t="s">
        <v>106</v>
      </c>
      <c r="F36" s="263" t="s">
        <v>397</v>
      </c>
      <c r="G36" s="268" t="s">
        <v>105</v>
      </c>
      <c r="H36" s="261" t="s">
        <v>255</v>
      </c>
      <c r="I36" s="261" t="s">
        <v>299</v>
      </c>
      <c r="J36" s="266">
        <v>5154</v>
      </c>
      <c r="K36" s="261" t="s">
        <v>167</v>
      </c>
      <c r="L36" s="261">
        <v>19</v>
      </c>
      <c r="M36" s="261" t="s">
        <v>33</v>
      </c>
      <c r="N36" s="265"/>
    </row>
    <row r="37" spans="1:15">
      <c r="A37" s="394"/>
      <c r="B37" s="267" t="s">
        <v>404</v>
      </c>
      <c r="C37" s="262">
        <v>113</v>
      </c>
      <c r="D37" s="262">
        <v>3</v>
      </c>
      <c r="E37" s="263" t="s">
        <v>59</v>
      </c>
      <c r="F37" s="263" t="s">
        <v>397</v>
      </c>
      <c r="G37" s="268" t="s">
        <v>105</v>
      </c>
      <c r="H37" s="261" t="s">
        <v>248</v>
      </c>
      <c r="I37" s="261" t="s">
        <v>378</v>
      </c>
      <c r="J37" s="266">
        <v>3707</v>
      </c>
      <c r="K37" s="261" t="s">
        <v>194</v>
      </c>
      <c r="L37" s="261"/>
      <c r="M37" s="261"/>
      <c r="N37" s="277" t="s">
        <v>605</v>
      </c>
    </row>
    <row r="38" spans="1:15">
      <c r="A38" s="394"/>
      <c r="B38" s="267" t="s">
        <v>101</v>
      </c>
      <c r="C38" s="262">
        <v>131</v>
      </c>
      <c r="D38" s="262">
        <v>2</v>
      </c>
      <c r="E38" s="263" t="s">
        <v>106</v>
      </c>
      <c r="F38" s="263" t="s">
        <v>397</v>
      </c>
      <c r="G38" s="268" t="s">
        <v>105</v>
      </c>
      <c r="H38" s="261" t="s">
        <v>290</v>
      </c>
      <c r="I38" s="261" t="s">
        <v>173</v>
      </c>
      <c r="J38" s="266">
        <v>3041</v>
      </c>
      <c r="K38" s="261" t="s">
        <v>444</v>
      </c>
      <c r="L38" s="261">
        <v>7</v>
      </c>
      <c r="M38" s="261" t="s">
        <v>385</v>
      </c>
      <c r="N38" s="265"/>
    </row>
    <row r="39" spans="1:15">
      <c r="A39" s="394"/>
      <c r="B39" s="267" t="s">
        <v>606</v>
      </c>
      <c r="C39" s="262">
        <v>51</v>
      </c>
      <c r="D39" s="262">
        <v>2</v>
      </c>
      <c r="E39" s="263">
        <v>1</v>
      </c>
      <c r="F39" s="263" t="s">
        <v>518</v>
      </c>
      <c r="G39" s="268" t="s">
        <v>608</v>
      </c>
      <c r="H39" s="261" t="s">
        <v>559</v>
      </c>
      <c r="I39" s="261" t="s">
        <v>527</v>
      </c>
      <c r="J39" s="266">
        <v>5347</v>
      </c>
      <c r="K39" s="261" t="s">
        <v>611</v>
      </c>
      <c r="L39" s="261"/>
      <c r="M39" s="261" t="s">
        <v>612</v>
      </c>
      <c r="N39" s="265"/>
    </row>
    <row r="40" spans="1:15">
      <c r="A40" s="394"/>
      <c r="B40" s="267" t="s">
        <v>68</v>
      </c>
      <c r="C40" s="262">
        <v>106</v>
      </c>
      <c r="D40" s="262">
        <v>1</v>
      </c>
      <c r="E40" s="263" t="s">
        <v>106</v>
      </c>
      <c r="F40" s="263" t="s">
        <v>397</v>
      </c>
      <c r="G40" s="268" t="s">
        <v>105</v>
      </c>
      <c r="H40" s="261" t="s">
        <v>249</v>
      </c>
      <c r="I40" s="261" t="s">
        <v>318</v>
      </c>
      <c r="J40" s="266">
        <v>3026</v>
      </c>
      <c r="K40" s="261" t="s">
        <v>444</v>
      </c>
      <c r="L40" s="261">
        <v>8</v>
      </c>
      <c r="M40" s="261" t="s">
        <v>17</v>
      </c>
      <c r="N40" s="265"/>
    </row>
    <row r="41" spans="1:15">
      <c r="A41" s="394"/>
      <c r="B41" s="267" t="s">
        <v>42</v>
      </c>
      <c r="C41" s="262">
        <v>65</v>
      </c>
      <c r="D41" s="262">
        <v>1</v>
      </c>
      <c r="E41" s="263" t="s">
        <v>106</v>
      </c>
      <c r="F41" s="263" t="s">
        <v>397</v>
      </c>
      <c r="G41" s="268" t="s">
        <v>105</v>
      </c>
      <c r="H41" s="261" t="s">
        <v>249</v>
      </c>
      <c r="I41" s="261" t="s">
        <v>613</v>
      </c>
      <c r="J41" s="266">
        <v>1735</v>
      </c>
      <c r="K41" s="261" t="s">
        <v>444</v>
      </c>
      <c r="L41" s="261">
        <v>4</v>
      </c>
      <c r="M41" s="261" t="s">
        <v>380</v>
      </c>
      <c r="N41" s="265"/>
    </row>
    <row r="42" spans="1:15">
      <c r="A42" s="394"/>
      <c r="B42" s="267" t="s">
        <v>66</v>
      </c>
      <c r="C42" s="262">
        <v>36</v>
      </c>
      <c r="D42" s="262">
        <v>3</v>
      </c>
      <c r="E42" s="263" t="s">
        <v>59</v>
      </c>
      <c r="F42" s="263" t="s">
        <v>397</v>
      </c>
      <c r="G42" s="268" t="s">
        <v>105</v>
      </c>
      <c r="H42" s="261" t="s">
        <v>274</v>
      </c>
      <c r="I42" s="261" t="s">
        <v>309</v>
      </c>
      <c r="J42" s="266">
        <v>1238</v>
      </c>
      <c r="K42" s="261" t="s">
        <v>444</v>
      </c>
      <c r="L42" s="261">
        <v>1</v>
      </c>
      <c r="M42" s="261" t="s">
        <v>95</v>
      </c>
      <c r="N42" s="265"/>
    </row>
    <row r="43" spans="1:15">
      <c r="A43" s="394"/>
      <c r="B43" s="267" t="s">
        <v>64</v>
      </c>
      <c r="C43" s="262">
        <v>57</v>
      </c>
      <c r="D43" s="262">
        <v>1</v>
      </c>
      <c r="E43" s="263" t="s">
        <v>106</v>
      </c>
      <c r="F43" s="263" t="s">
        <v>397</v>
      </c>
      <c r="G43" s="268" t="s">
        <v>105</v>
      </c>
      <c r="H43" s="261" t="s">
        <v>306</v>
      </c>
      <c r="I43" s="261" t="s">
        <v>483</v>
      </c>
      <c r="J43" s="266">
        <v>1870</v>
      </c>
      <c r="K43" s="261" t="s">
        <v>444</v>
      </c>
      <c r="L43" s="261">
        <v>2</v>
      </c>
      <c r="M43" s="261" t="s">
        <v>17</v>
      </c>
      <c r="N43" s="265"/>
    </row>
    <row r="44" spans="1:15">
      <c r="A44" s="394"/>
      <c r="B44" s="267" t="s">
        <v>58</v>
      </c>
      <c r="C44" s="262">
        <v>172</v>
      </c>
      <c r="D44" s="262">
        <v>3</v>
      </c>
      <c r="E44" s="263" t="s">
        <v>106</v>
      </c>
      <c r="F44" s="263" t="s">
        <v>397</v>
      </c>
      <c r="G44" s="268" t="s">
        <v>105</v>
      </c>
      <c r="H44" s="261" t="s">
        <v>264</v>
      </c>
      <c r="I44" s="261" t="s">
        <v>372</v>
      </c>
      <c r="J44" s="266">
        <v>1501</v>
      </c>
      <c r="K44" s="261" t="s">
        <v>187</v>
      </c>
      <c r="L44" s="261">
        <v>14</v>
      </c>
      <c r="M44" s="261" t="s">
        <v>280</v>
      </c>
      <c r="N44" s="265"/>
    </row>
    <row r="45" spans="1:15">
      <c r="A45" s="394"/>
      <c r="B45" s="267" t="s">
        <v>143</v>
      </c>
      <c r="C45" s="262">
        <v>125</v>
      </c>
      <c r="D45" s="262">
        <v>3</v>
      </c>
      <c r="E45" s="263" t="s">
        <v>106</v>
      </c>
      <c r="F45" s="263" t="s">
        <v>397</v>
      </c>
      <c r="G45" s="268" t="s">
        <v>105</v>
      </c>
      <c r="H45" s="261" t="s">
        <v>256</v>
      </c>
      <c r="I45" s="261" t="s">
        <v>190</v>
      </c>
      <c r="J45" s="266">
        <v>3829</v>
      </c>
      <c r="K45" s="261" t="s">
        <v>203</v>
      </c>
      <c r="L45" s="261">
        <v>20</v>
      </c>
      <c r="M45" s="261" t="s">
        <v>382</v>
      </c>
      <c r="N45" s="265"/>
    </row>
    <row r="46" spans="1:15">
      <c r="A46" s="394"/>
      <c r="B46" s="267" t="s">
        <v>51</v>
      </c>
      <c r="C46" s="262">
        <v>40</v>
      </c>
      <c r="D46" s="262">
        <v>3</v>
      </c>
      <c r="E46" s="263" t="s">
        <v>106</v>
      </c>
      <c r="F46" s="263" t="s">
        <v>397</v>
      </c>
      <c r="G46" s="268" t="s">
        <v>105</v>
      </c>
      <c r="H46" s="261" t="s">
        <v>296</v>
      </c>
      <c r="I46" s="261" t="s">
        <v>198</v>
      </c>
      <c r="J46" s="266">
        <v>1495</v>
      </c>
      <c r="K46" s="261" t="s">
        <v>206</v>
      </c>
      <c r="L46" s="261">
        <v>14</v>
      </c>
      <c r="M46" s="261" t="s">
        <v>34</v>
      </c>
      <c r="N46" s="265"/>
    </row>
    <row r="47" spans="1:15">
      <c r="A47" s="394"/>
      <c r="B47" s="267" t="s">
        <v>71</v>
      </c>
      <c r="C47" s="262">
        <v>160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291</v>
      </c>
      <c r="I47" s="261" t="s">
        <v>286</v>
      </c>
      <c r="J47" s="266">
        <v>5788</v>
      </c>
      <c r="K47" s="261" t="s">
        <v>194</v>
      </c>
      <c r="L47" s="261">
        <v>12</v>
      </c>
      <c r="M47" s="261" t="s">
        <v>26</v>
      </c>
      <c r="N47" s="265"/>
    </row>
    <row r="48" spans="1:15">
      <c r="A48" s="394"/>
      <c r="B48" s="267" t="s">
        <v>80</v>
      </c>
      <c r="C48" s="262">
        <v>96</v>
      </c>
      <c r="D48" s="262">
        <v>1</v>
      </c>
      <c r="E48" s="263" t="s">
        <v>106</v>
      </c>
      <c r="F48" s="263" t="s">
        <v>397</v>
      </c>
      <c r="G48" s="268" t="s">
        <v>105</v>
      </c>
      <c r="H48" s="261" t="s">
        <v>271</v>
      </c>
      <c r="I48" s="261" t="s">
        <v>615</v>
      </c>
      <c r="J48" s="266">
        <v>565</v>
      </c>
      <c r="K48" s="261" t="s">
        <v>444</v>
      </c>
      <c r="L48" s="261">
        <v>1</v>
      </c>
      <c r="M48" s="261" t="s">
        <v>373</v>
      </c>
      <c r="N48" s="265" t="s">
        <v>447</v>
      </c>
      <c r="O48" s="202" t="s">
        <v>515</v>
      </c>
    </row>
    <row r="49" spans="1:15">
      <c r="A49" s="394"/>
      <c r="B49" s="267" t="s">
        <v>665</v>
      </c>
      <c r="C49" s="262">
        <v>57</v>
      </c>
      <c r="D49" s="262">
        <v>3</v>
      </c>
      <c r="E49" s="263" t="s">
        <v>543</v>
      </c>
      <c r="F49" s="263" t="s">
        <v>518</v>
      </c>
      <c r="G49" s="268" t="s">
        <v>498</v>
      </c>
      <c r="H49" s="261"/>
      <c r="I49" s="261" t="s">
        <v>678</v>
      </c>
      <c r="J49" s="266"/>
      <c r="K49" s="261" t="s">
        <v>679</v>
      </c>
      <c r="L49" s="261"/>
      <c r="M49" s="261" t="s">
        <v>677</v>
      </c>
      <c r="N49" s="265"/>
      <c r="O49" s="202"/>
    </row>
    <row r="50" spans="1:15">
      <c r="A50" s="394"/>
      <c r="B50" s="291" t="s">
        <v>83</v>
      </c>
      <c r="C50" s="262">
        <v>144</v>
      </c>
      <c r="D50" s="262">
        <v>3</v>
      </c>
      <c r="E50" s="263" t="s">
        <v>59</v>
      </c>
      <c r="F50" s="263" t="s">
        <v>518</v>
      </c>
      <c r="G50" s="268" t="s">
        <v>465</v>
      </c>
      <c r="H50" s="261" t="s">
        <v>258</v>
      </c>
      <c r="I50" s="261" t="s">
        <v>617</v>
      </c>
      <c r="J50" s="266">
        <v>4095</v>
      </c>
      <c r="K50" s="261" t="s">
        <v>167</v>
      </c>
      <c r="L50" s="261">
        <v>12</v>
      </c>
      <c r="M50" s="261"/>
      <c r="N50" s="265"/>
    </row>
    <row r="51" spans="1:15">
      <c r="A51" s="394"/>
      <c r="B51" s="267" t="s">
        <v>618</v>
      </c>
      <c r="C51" s="262">
        <v>47</v>
      </c>
      <c r="D51" s="262">
        <v>3</v>
      </c>
      <c r="E51" s="263" t="s">
        <v>517</v>
      </c>
      <c r="F51" s="263" t="s">
        <v>397</v>
      </c>
      <c r="G51" s="268" t="s">
        <v>588</v>
      </c>
      <c r="H51" s="261" t="s">
        <v>619</v>
      </c>
      <c r="I51" s="261" t="s">
        <v>620</v>
      </c>
      <c r="J51" s="266">
        <v>1330.1</v>
      </c>
      <c r="K51" s="261" t="s">
        <v>505</v>
      </c>
      <c r="L51" s="261">
        <v>5</v>
      </c>
      <c r="M51" s="261" t="s">
        <v>506</v>
      </c>
      <c r="N51" s="265" t="s">
        <v>602</v>
      </c>
    </row>
    <row r="52" spans="1:15">
      <c r="A52" s="394"/>
      <c r="B52" s="267" t="s">
        <v>73</v>
      </c>
      <c r="C52" s="288">
        <v>75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267</v>
      </c>
      <c r="I52" s="261" t="s">
        <v>175</v>
      </c>
      <c r="J52" s="266">
        <v>1852</v>
      </c>
      <c r="K52" s="261" t="s">
        <v>444</v>
      </c>
      <c r="L52" s="261"/>
      <c r="M52" s="261" t="s">
        <v>385</v>
      </c>
      <c r="N52" s="265"/>
    </row>
    <row r="53" spans="1:15">
      <c r="A53" s="394"/>
      <c r="B53" s="293" t="s">
        <v>62</v>
      </c>
      <c r="C53" s="294">
        <v>143</v>
      </c>
      <c r="D53" s="294">
        <v>3</v>
      </c>
      <c r="E53" s="295" t="s">
        <v>106</v>
      </c>
      <c r="F53" s="295" t="s">
        <v>397</v>
      </c>
      <c r="G53" s="296" t="s">
        <v>105</v>
      </c>
      <c r="H53" s="297" t="s">
        <v>292</v>
      </c>
      <c r="I53" s="297" t="s">
        <v>310</v>
      </c>
      <c r="J53" s="298">
        <v>4581</v>
      </c>
      <c r="K53" s="297" t="s">
        <v>194</v>
      </c>
      <c r="L53" s="297">
        <v>16</v>
      </c>
      <c r="M53" s="297" t="s">
        <v>38</v>
      </c>
      <c r="N53" s="299" t="s">
        <v>687</v>
      </c>
    </row>
    <row r="54" spans="1:15">
      <c r="A54" s="394"/>
      <c r="B54" s="279" t="s">
        <v>98</v>
      </c>
      <c r="C54" s="262">
        <v>48</v>
      </c>
      <c r="D54" s="271">
        <v>3</v>
      </c>
      <c r="E54" s="272">
        <v>1</v>
      </c>
      <c r="F54" s="272" t="s">
        <v>397</v>
      </c>
      <c r="G54" s="273" t="s">
        <v>386</v>
      </c>
      <c r="H54" s="274" t="s">
        <v>270</v>
      </c>
      <c r="I54" s="274" t="s">
        <v>458</v>
      </c>
      <c r="J54" s="275">
        <v>262</v>
      </c>
      <c r="K54" s="274" t="s">
        <v>205</v>
      </c>
      <c r="L54" s="274">
        <v>4</v>
      </c>
      <c r="M54" s="274" t="s">
        <v>653</v>
      </c>
      <c r="N54" s="276"/>
    </row>
    <row r="55" spans="1:15">
      <c r="A55" s="394"/>
      <c r="B55" s="290" t="s">
        <v>72</v>
      </c>
      <c r="C55" s="289">
        <v>67</v>
      </c>
      <c r="D55" s="271">
        <v>1</v>
      </c>
      <c r="E55" s="272">
        <v>2</v>
      </c>
      <c r="F55" s="272" t="s">
        <v>397</v>
      </c>
      <c r="G55" s="273" t="s">
        <v>358</v>
      </c>
      <c r="H55" s="274" t="s">
        <v>314</v>
      </c>
      <c r="I55" s="274" t="s">
        <v>455</v>
      </c>
      <c r="J55" s="275">
        <v>849</v>
      </c>
      <c r="K55" s="274" t="s">
        <v>187</v>
      </c>
      <c r="L55" s="274"/>
      <c r="M55" s="274" t="s">
        <v>662</v>
      </c>
      <c r="N55" s="276"/>
    </row>
    <row r="56" spans="1:15">
      <c r="A56" s="394"/>
      <c r="B56" s="267" t="s">
        <v>407</v>
      </c>
      <c r="C56" s="262">
        <v>171</v>
      </c>
      <c r="D56" s="262">
        <v>3</v>
      </c>
      <c r="E56" s="263" t="s">
        <v>517</v>
      </c>
      <c r="F56" s="263" t="s">
        <v>397</v>
      </c>
      <c r="G56" s="268" t="s">
        <v>105</v>
      </c>
      <c r="H56" s="261" t="s">
        <v>294</v>
      </c>
      <c r="I56" s="261" t="s">
        <v>370</v>
      </c>
      <c r="J56" s="266">
        <v>5588</v>
      </c>
      <c r="K56" s="261" t="s">
        <v>194</v>
      </c>
      <c r="L56" s="261">
        <v>31</v>
      </c>
      <c r="M56" s="261" t="s">
        <v>391</v>
      </c>
      <c r="N56" s="265"/>
    </row>
    <row r="57" spans="1:15">
      <c r="A57" s="394"/>
      <c r="B57" s="267" t="s">
        <v>658</v>
      </c>
      <c r="C57" s="262">
        <v>65</v>
      </c>
      <c r="D57" s="262">
        <v>3</v>
      </c>
      <c r="E57" s="263" t="s">
        <v>661</v>
      </c>
      <c r="F57" s="263" t="s">
        <v>397</v>
      </c>
      <c r="G57" s="268" t="s">
        <v>498</v>
      </c>
      <c r="H57" s="261" t="s">
        <v>671</v>
      </c>
      <c r="I57" s="261" t="s">
        <v>680</v>
      </c>
      <c r="J57" s="266">
        <v>1938</v>
      </c>
      <c r="K57" s="261" t="s">
        <v>505</v>
      </c>
      <c r="L57" s="261"/>
      <c r="M57" s="261"/>
      <c r="N57" s="265"/>
    </row>
    <row r="58" spans="1:15">
      <c r="A58" s="394"/>
      <c r="B58" s="267" t="s">
        <v>670</v>
      </c>
      <c r="C58" s="262">
        <v>45</v>
      </c>
      <c r="D58" s="262">
        <v>3</v>
      </c>
      <c r="E58" s="263" t="s">
        <v>543</v>
      </c>
      <c r="F58" s="263" t="s">
        <v>518</v>
      </c>
      <c r="G58" s="268" t="s">
        <v>498</v>
      </c>
      <c r="H58" s="261" t="s">
        <v>672</v>
      </c>
      <c r="I58" s="261" t="s">
        <v>681</v>
      </c>
      <c r="J58" s="266"/>
      <c r="K58" s="261" t="s">
        <v>505</v>
      </c>
      <c r="L58" s="261"/>
      <c r="M58" s="261" t="s">
        <v>677</v>
      </c>
      <c r="N58" s="265"/>
    </row>
    <row r="59" spans="1:15">
      <c r="A59" s="394"/>
      <c r="B59" s="267" t="s">
        <v>622</v>
      </c>
      <c r="C59" s="262">
        <v>82</v>
      </c>
      <c r="D59" s="262">
        <v>3</v>
      </c>
      <c r="E59" s="263" t="s">
        <v>517</v>
      </c>
      <c r="F59" s="263" t="s">
        <v>518</v>
      </c>
      <c r="G59" s="268" t="s">
        <v>588</v>
      </c>
      <c r="H59" s="261" t="s">
        <v>523</v>
      </c>
      <c r="I59" s="261" t="s">
        <v>626</v>
      </c>
      <c r="J59" s="266">
        <v>2782</v>
      </c>
      <c r="K59" s="261" t="s">
        <v>525</v>
      </c>
      <c r="L59" s="261"/>
      <c r="M59" s="261" t="s">
        <v>628</v>
      </c>
      <c r="N59" s="265" t="s">
        <v>521</v>
      </c>
    </row>
    <row r="60" spans="1:15">
      <c r="A60" s="394"/>
      <c r="B60" s="267" t="s">
        <v>84</v>
      </c>
      <c r="C60" s="262">
        <v>982</v>
      </c>
      <c r="D60" s="262">
        <v>3</v>
      </c>
      <c r="E60" s="263" t="s">
        <v>106</v>
      </c>
      <c r="F60" s="263" t="s">
        <v>397</v>
      </c>
      <c r="G60" s="268" t="s">
        <v>105</v>
      </c>
      <c r="H60" s="261" t="s">
        <v>293</v>
      </c>
      <c r="I60" s="261" t="s">
        <v>459</v>
      </c>
      <c r="J60" s="266">
        <v>34670</v>
      </c>
      <c r="K60" s="261" t="s">
        <v>194</v>
      </c>
      <c r="L60" s="261">
        <v>68</v>
      </c>
      <c r="M60" s="261" t="s">
        <v>385</v>
      </c>
      <c r="N60" s="265"/>
    </row>
    <row r="61" spans="1:15">
      <c r="A61" s="395"/>
      <c r="B61" s="267" t="s">
        <v>46</v>
      </c>
      <c r="C61" s="262">
        <v>216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288</v>
      </c>
      <c r="I61" s="261" t="s">
        <v>304</v>
      </c>
      <c r="J61" s="266">
        <v>5656</v>
      </c>
      <c r="K61" s="261" t="s">
        <v>187</v>
      </c>
      <c r="L61" s="261">
        <v>23</v>
      </c>
      <c r="M61" s="261" t="s">
        <v>371</v>
      </c>
      <c r="N61" s="265"/>
    </row>
    <row r="62" spans="1:15" ht="16.5" customHeight="1">
      <c r="A62" s="389" t="s">
        <v>413</v>
      </c>
      <c r="B62" s="145" t="s">
        <v>350</v>
      </c>
      <c r="C62" s="135">
        <f>SUM(C63:C80)</f>
        <v>4061</v>
      </c>
      <c r="D62" s="135"/>
      <c r="E62" s="136">
        <f>SUM(E63:E78)</f>
        <v>23.4</v>
      </c>
      <c r="F62" s="136"/>
      <c r="G62" s="111"/>
      <c r="H62" s="118"/>
      <c r="I62" s="118"/>
      <c r="J62" s="137"/>
      <c r="K62" s="118"/>
      <c r="L62" s="118"/>
      <c r="M62" s="118"/>
      <c r="N62" s="119"/>
    </row>
    <row r="63" spans="1:15">
      <c r="A63" s="389"/>
      <c r="B63" s="292" t="s">
        <v>567</v>
      </c>
      <c r="C63" s="286">
        <v>413</v>
      </c>
      <c r="D63" s="148" t="s">
        <v>403</v>
      </c>
      <c r="E63" s="149">
        <v>3.2</v>
      </c>
      <c r="F63" s="149" t="s">
        <v>397</v>
      </c>
      <c r="G63" s="150" t="s">
        <v>105</v>
      </c>
      <c r="H63" s="151" t="s">
        <v>298</v>
      </c>
      <c r="I63" s="151" t="s">
        <v>169</v>
      </c>
      <c r="J63" s="152">
        <v>12066</v>
      </c>
      <c r="K63" s="151" t="s">
        <v>444</v>
      </c>
      <c r="L63" s="151"/>
      <c r="M63" s="151"/>
      <c r="N63" s="153"/>
    </row>
    <row r="64" spans="1:15">
      <c r="A64" s="389"/>
      <c r="B64" s="292" t="s">
        <v>50</v>
      </c>
      <c r="C64" s="286">
        <v>510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313</v>
      </c>
      <c r="I64" s="151" t="s">
        <v>169</v>
      </c>
      <c r="J64" s="152">
        <v>17309</v>
      </c>
      <c r="K64" s="151" t="s">
        <v>444</v>
      </c>
      <c r="L64" s="151"/>
      <c r="M64" s="151" t="s">
        <v>379</v>
      </c>
      <c r="N64" s="153"/>
    </row>
    <row r="65" spans="1:17">
      <c r="A65" s="389"/>
      <c r="B65" s="292" t="s">
        <v>121</v>
      </c>
      <c r="C65" s="286">
        <v>394</v>
      </c>
      <c r="D65" s="148" t="s">
        <v>403</v>
      </c>
      <c r="E65" s="149">
        <v>2</v>
      </c>
      <c r="F65" s="251" t="s">
        <v>439</v>
      </c>
      <c r="G65" s="150" t="s">
        <v>699</v>
      </c>
      <c r="H65" s="151" t="s">
        <v>320</v>
      </c>
      <c r="I65" s="151" t="s">
        <v>169</v>
      </c>
      <c r="J65" s="152">
        <v>15293</v>
      </c>
      <c r="K65" s="151" t="s">
        <v>444</v>
      </c>
      <c r="L65" s="151">
        <v>4</v>
      </c>
      <c r="M65" s="151"/>
      <c r="N65" s="153"/>
    </row>
    <row r="66" spans="1:17">
      <c r="A66" s="389"/>
      <c r="B66" s="292" t="s">
        <v>74</v>
      </c>
      <c r="C66" s="286">
        <v>218</v>
      </c>
      <c r="D66" s="148" t="s">
        <v>403</v>
      </c>
      <c r="E66" s="149">
        <v>1</v>
      </c>
      <c r="F66" s="149" t="s">
        <v>397</v>
      </c>
      <c r="G66" s="150" t="s">
        <v>355</v>
      </c>
      <c r="H66" s="151" t="s">
        <v>303</v>
      </c>
      <c r="I66" s="151" t="s">
        <v>394</v>
      </c>
      <c r="J66" s="152">
        <v>5780</v>
      </c>
      <c r="K66" s="151" t="s">
        <v>196</v>
      </c>
      <c r="L66" s="151"/>
      <c r="M66" s="151" t="s">
        <v>563</v>
      </c>
      <c r="N66" s="153"/>
    </row>
    <row r="67" spans="1:17">
      <c r="A67" s="389"/>
      <c r="B67" s="292" t="s">
        <v>562</v>
      </c>
      <c r="C67" s="286">
        <v>198</v>
      </c>
      <c r="D67" s="148" t="s">
        <v>403</v>
      </c>
      <c r="E67" s="149">
        <v>1</v>
      </c>
      <c r="F67" s="149" t="s">
        <v>397</v>
      </c>
      <c r="G67" s="150" t="s">
        <v>468</v>
      </c>
      <c r="H67" s="151" t="s">
        <v>322</v>
      </c>
      <c r="I67" s="151" t="s">
        <v>189</v>
      </c>
      <c r="J67" s="152">
        <v>6244</v>
      </c>
      <c r="K67" s="151" t="s">
        <v>444</v>
      </c>
      <c r="L67" s="151">
        <v>4</v>
      </c>
      <c r="M67" s="151" t="s">
        <v>563</v>
      </c>
      <c r="N67" s="153"/>
    </row>
    <row r="68" spans="1:17">
      <c r="A68" s="389"/>
      <c r="B68" s="292" t="s">
        <v>100</v>
      </c>
      <c r="C68" s="286">
        <v>197</v>
      </c>
      <c r="D68" s="148" t="s">
        <v>403</v>
      </c>
      <c r="E68" s="149">
        <v>1</v>
      </c>
      <c r="F68" s="149" t="s">
        <v>397</v>
      </c>
      <c r="G68" s="150" t="s">
        <v>383</v>
      </c>
      <c r="H68" s="151" t="s">
        <v>302</v>
      </c>
      <c r="I68" s="151" t="s">
        <v>191</v>
      </c>
      <c r="J68" s="152">
        <v>750</v>
      </c>
      <c r="K68" s="151" t="s">
        <v>319</v>
      </c>
      <c r="L68" s="151">
        <v>6</v>
      </c>
      <c r="M68" s="151"/>
      <c r="N68" s="153"/>
    </row>
    <row r="69" spans="1:17">
      <c r="A69" s="389"/>
      <c r="B69" s="292" t="s">
        <v>107</v>
      </c>
      <c r="C69" s="286">
        <v>182</v>
      </c>
      <c r="D69" s="148" t="s">
        <v>403</v>
      </c>
      <c r="E69" s="149">
        <v>1</v>
      </c>
      <c r="F69" s="149" t="s">
        <v>397</v>
      </c>
      <c r="G69" s="150" t="s">
        <v>386</v>
      </c>
      <c r="H69" s="151" t="s">
        <v>328</v>
      </c>
      <c r="I69" s="151" t="s">
        <v>204</v>
      </c>
      <c r="J69" s="152">
        <v>5486</v>
      </c>
      <c r="K69" s="151" t="s">
        <v>377</v>
      </c>
      <c r="L69" s="151"/>
      <c r="M69" s="151"/>
      <c r="N69" s="153"/>
      <c r="Q69" t="s">
        <v>415</v>
      </c>
    </row>
    <row r="70" spans="1:17">
      <c r="A70" s="389"/>
      <c r="B70" s="292" t="s">
        <v>43</v>
      </c>
      <c r="C70" s="286">
        <v>218</v>
      </c>
      <c r="D70" s="148" t="s">
        <v>403</v>
      </c>
      <c r="E70" s="149">
        <v>1</v>
      </c>
      <c r="F70" s="149" t="s">
        <v>397</v>
      </c>
      <c r="G70" s="150" t="s">
        <v>355</v>
      </c>
      <c r="H70" s="151" t="s">
        <v>338</v>
      </c>
      <c r="I70" s="151" t="s">
        <v>200</v>
      </c>
      <c r="J70" s="152">
        <v>5564</v>
      </c>
      <c r="K70" s="151" t="s">
        <v>164</v>
      </c>
      <c r="L70" s="151"/>
      <c r="M70" s="151" t="s">
        <v>563</v>
      </c>
      <c r="N70" s="153"/>
    </row>
    <row r="71" spans="1:17">
      <c r="A71" s="389"/>
      <c r="B71" s="292" t="s">
        <v>57</v>
      </c>
      <c r="C71" s="286">
        <v>118</v>
      </c>
      <c r="D71" s="148" t="s">
        <v>403</v>
      </c>
      <c r="E71" s="149">
        <v>1</v>
      </c>
      <c r="F71" s="149" t="s">
        <v>397</v>
      </c>
      <c r="G71" s="150" t="s">
        <v>386</v>
      </c>
      <c r="H71" s="151" t="s">
        <v>316</v>
      </c>
      <c r="I71" s="151" t="s">
        <v>321</v>
      </c>
      <c r="J71" s="152">
        <v>4273</v>
      </c>
      <c r="K71" s="151" t="s">
        <v>192</v>
      </c>
      <c r="L71" s="151"/>
      <c r="M71" s="151"/>
      <c r="N71" s="153"/>
    </row>
    <row r="72" spans="1:17">
      <c r="A72" s="389"/>
      <c r="B72" s="292" t="s">
        <v>52</v>
      </c>
      <c r="C72" s="286">
        <v>503</v>
      </c>
      <c r="D72" s="148" t="s">
        <v>403</v>
      </c>
      <c r="E72" s="149">
        <v>3</v>
      </c>
      <c r="F72" s="149" t="s">
        <v>484</v>
      </c>
      <c r="G72" s="150" t="s">
        <v>355</v>
      </c>
      <c r="H72" s="151" t="s">
        <v>306</v>
      </c>
      <c r="I72" s="151" t="s">
        <v>162</v>
      </c>
      <c r="J72" s="152">
        <v>23872</v>
      </c>
      <c r="K72" s="151" t="s">
        <v>164</v>
      </c>
      <c r="L72" s="151"/>
      <c r="M72" s="151" t="s">
        <v>563</v>
      </c>
      <c r="N72" s="153"/>
    </row>
    <row r="73" spans="1:17">
      <c r="A73" s="389"/>
      <c r="B73" s="292" t="s">
        <v>54</v>
      </c>
      <c r="C73" s="286">
        <v>79</v>
      </c>
      <c r="D73" s="148" t="s">
        <v>403</v>
      </c>
      <c r="E73" s="149">
        <v>1</v>
      </c>
      <c r="F73" s="149" t="s">
        <v>397</v>
      </c>
      <c r="G73" s="150" t="s">
        <v>469</v>
      </c>
      <c r="H73" s="151" t="s">
        <v>326</v>
      </c>
      <c r="I73" s="151" t="s">
        <v>166</v>
      </c>
      <c r="J73" s="152">
        <v>1380</v>
      </c>
      <c r="K73" s="151" t="s">
        <v>444</v>
      </c>
      <c r="L73" s="151"/>
      <c r="M73" s="151"/>
      <c r="N73" s="153"/>
    </row>
    <row r="74" spans="1:17">
      <c r="A74" s="389"/>
      <c r="B74" s="292" t="s">
        <v>45</v>
      </c>
      <c r="C74" s="286">
        <v>119</v>
      </c>
      <c r="D74" s="148" t="s">
        <v>403</v>
      </c>
      <c r="E74" s="149">
        <v>1</v>
      </c>
      <c r="F74" s="149" t="s">
        <v>397</v>
      </c>
      <c r="G74" s="150" t="s">
        <v>469</v>
      </c>
      <c r="H74" s="151" t="s">
        <v>330</v>
      </c>
      <c r="I74" s="151" t="s">
        <v>571</v>
      </c>
      <c r="J74" s="152">
        <v>2200</v>
      </c>
      <c r="K74" s="151" t="s">
        <v>444</v>
      </c>
      <c r="L74" s="151"/>
      <c r="M74" s="151"/>
      <c r="N74" s="153"/>
    </row>
    <row r="75" spans="1:17">
      <c r="A75" s="389"/>
      <c r="B75" s="292" t="s">
        <v>82</v>
      </c>
      <c r="C75" s="286">
        <v>239</v>
      </c>
      <c r="D75" s="148" t="s">
        <v>403</v>
      </c>
      <c r="E75" s="149">
        <v>1</v>
      </c>
      <c r="F75" s="149" t="s">
        <v>397</v>
      </c>
      <c r="G75" s="150" t="s">
        <v>355</v>
      </c>
      <c r="H75" s="151" t="s">
        <v>325</v>
      </c>
      <c r="I75" s="151" t="s">
        <v>184</v>
      </c>
      <c r="J75" s="152">
        <v>4761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112</v>
      </c>
      <c r="C76" s="286">
        <v>89</v>
      </c>
      <c r="D76" s="148" t="s">
        <v>403</v>
      </c>
      <c r="E76" s="149">
        <v>1</v>
      </c>
      <c r="F76" s="149" t="s">
        <v>397</v>
      </c>
      <c r="G76" s="150" t="s">
        <v>386</v>
      </c>
      <c r="H76" s="151" t="s">
        <v>295</v>
      </c>
      <c r="I76" s="151" t="s">
        <v>388</v>
      </c>
      <c r="J76" s="152">
        <v>3216</v>
      </c>
      <c r="K76" s="151" t="s">
        <v>333</v>
      </c>
      <c r="L76" s="151"/>
      <c r="M76" s="151"/>
      <c r="N76" s="153"/>
    </row>
    <row r="77" spans="1:17">
      <c r="A77" s="389"/>
      <c r="B77" s="292" t="s">
        <v>63</v>
      </c>
      <c r="C77" s="286">
        <v>232</v>
      </c>
      <c r="D77" s="148" t="s">
        <v>403</v>
      </c>
      <c r="E77" s="149">
        <v>1</v>
      </c>
      <c r="F77" s="149" t="s">
        <v>397</v>
      </c>
      <c r="G77" s="150" t="s">
        <v>470</v>
      </c>
      <c r="H77" s="151" t="s">
        <v>335</v>
      </c>
      <c r="I77" s="151" t="s">
        <v>158</v>
      </c>
      <c r="J77" s="152">
        <v>5734</v>
      </c>
      <c r="K77" s="151" t="s">
        <v>444</v>
      </c>
      <c r="L77" s="151"/>
      <c r="M77" s="151"/>
      <c r="N77" s="153"/>
    </row>
    <row r="78" spans="1:17">
      <c r="A78" s="389"/>
      <c r="B78" s="292" t="s">
        <v>81</v>
      </c>
      <c r="C78" s="286">
        <v>85</v>
      </c>
      <c r="D78" s="148" t="s">
        <v>403</v>
      </c>
      <c r="E78" s="149">
        <v>1</v>
      </c>
      <c r="F78" s="149" t="s">
        <v>397</v>
      </c>
      <c r="G78" s="150" t="s">
        <v>470</v>
      </c>
      <c r="H78" s="151" t="s">
        <v>335</v>
      </c>
      <c r="I78" s="151" t="s">
        <v>158</v>
      </c>
      <c r="J78" s="152">
        <v>2033</v>
      </c>
      <c r="K78" s="151" t="s">
        <v>444</v>
      </c>
      <c r="L78" s="151"/>
      <c r="M78" s="151"/>
      <c r="N78" s="153"/>
    </row>
    <row r="79" spans="1:17">
      <c r="A79" s="389"/>
      <c r="B79" s="292" t="s">
        <v>88</v>
      </c>
      <c r="C79" s="286">
        <v>187</v>
      </c>
      <c r="D79" s="148" t="s">
        <v>403</v>
      </c>
      <c r="E79" s="149" t="s">
        <v>106</v>
      </c>
      <c r="F79" s="149" t="s">
        <v>397</v>
      </c>
      <c r="G79" s="150" t="s">
        <v>369</v>
      </c>
      <c r="H79" s="151" t="s">
        <v>339</v>
      </c>
      <c r="I79" s="151" t="s">
        <v>341</v>
      </c>
      <c r="J79" s="152">
        <v>33017</v>
      </c>
      <c r="K79" s="151" t="s">
        <v>444</v>
      </c>
      <c r="L79" s="151"/>
      <c r="M79" s="151" t="s">
        <v>497</v>
      </c>
      <c r="N79" s="153"/>
    </row>
    <row r="80" spans="1:17" ht="29.25" customHeight="1">
      <c r="A80" s="389"/>
      <c r="B80" s="292" t="s">
        <v>116</v>
      </c>
      <c r="C80" s="286">
        <v>80</v>
      </c>
      <c r="D80" s="148" t="s">
        <v>403</v>
      </c>
      <c r="E80" s="149" t="s">
        <v>106</v>
      </c>
      <c r="F80" s="149" t="s">
        <v>397</v>
      </c>
      <c r="G80" s="150" t="s">
        <v>195</v>
      </c>
      <c r="H80" s="151" t="s">
        <v>284</v>
      </c>
      <c r="I80" s="151" t="s">
        <v>351</v>
      </c>
      <c r="J80" s="152">
        <v>5177</v>
      </c>
      <c r="K80" s="151" t="s">
        <v>444</v>
      </c>
      <c r="L80" s="151"/>
      <c r="M80" s="151" t="s">
        <v>497</v>
      </c>
      <c r="N80" s="154" t="s">
        <v>357</v>
      </c>
    </row>
    <row r="81" spans="1:18" ht="16.5" customHeight="1">
      <c r="A81" s="393" t="s">
        <v>418</v>
      </c>
      <c r="B81" s="155" t="s">
        <v>541</v>
      </c>
      <c r="C81" s="115">
        <f>SUM(C82:C94)</f>
        <v>1083</v>
      </c>
      <c r="D81" s="115"/>
      <c r="E81" s="156">
        <f>SUM(E82:E94)</f>
        <v>33</v>
      </c>
      <c r="F81" s="156"/>
      <c r="G81" s="111"/>
      <c r="H81" s="118"/>
      <c r="I81" s="118"/>
      <c r="J81" s="137"/>
      <c r="K81" s="118"/>
      <c r="L81" s="118"/>
      <c r="M81" s="118"/>
      <c r="N81" s="119"/>
    </row>
    <row r="82" spans="1:18">
      <c r="A82" s="394"/>
      <c r="B82" s="157" t="s">
        <v>115</v>
      </c>
      <c r="C82" s="158">
        <v>56</v>
      </c>
      <c r="D82" s="159">
        <v>1</v>
      </c>
      <c r="E82" s="160">
        <v>1</v>
      </c>
      <c r="F82" s="160"/>
      <c r="G82" s="161" t="s">
        <v>384</v>
      </c>
      <c r="H82" s="162" t="s">
        <v>334</v>
      </c>
      <c r="I82" s="163" t="s">
        <v>35</v>
      </c>
      <c r="J82" s="164"/>
      <c r="K82" s="162"/>
      <c r="L82" s="162"/>
      <c r="M82" s="162"/>
      <c r="N82" s="165" t="s">
        <v>120</v>
      </c>
    </row>
    <row r="83" spans="1:18" ht="22.5">
      <c r="A83" s="394"/>
      <c r="B83" s="157" t="s">
        <v>90</v>
      </c>
      <c r="C83" s="158">
        <v>161</v>
      </c>
      <c r="D83" s="159">
        <v>1</v>
      </c>
      <c r="E83" s="160">
        <v>6</v>
      </c>
      <c r="F83" s="160"/>
      <c r="G83" s="161" t="s">
        <v>384</v>
      </c>
      <c r="H83" s="162" t="s">
        <v>349</v>
      </c>
      <c r="I83" s="163" t="s">
        <v>6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213</v>
      </c>
      <c r="C84" s="158">
        <v>129</v>
      </c>
      <c r="D84" s="159">
        <v>1</v>
      </c>
      <c r="E84" s="160">
        <v>5</v>
      </c>
      <c r="F84" s="160"/>
      <c r="G84" s="161" t="s">
        <v>384</v>
      </c>
      <c r="H84" s="162" t="s">
        <v>334</v>
      </c>
      <c r="I84" s="163" t="s">
        <v>210</v>
      </c>
      <c r="J84" s="164"/>
      <c r="K84" s="162"/>
      <c r="L84" s="162"/>
      <c r="M84" s="162"/>
      <c r="N84" s="165" t="s">
        <v>120</v>
      </c>
    </row>
    <row r="85" spans="1:18">
      <c r="A85" s="394"/>
      <c r="B85" s="157" t="s">
        <v>61</v>
      </c>
      <c r="C85" s="158">
        <v>61</v>
      </c>
      <c r="D85" s="159">
        <v>1</v>
      </c>
      <c r="E85" s="160">
        <v>3</v>
      </c>
      <c r="F85" s="160"/>
      <c r="G85" s="161" t="s">
        <v>485</v>
      </c>
      <c r="H85" s="162" t="s">
        <v>334</v>
      </c>
      <c r="I85" s="163" t="s">
        <v>27</v>
      </c>
      <c r="J85" s="164"/>
      <c r="K85" s="162"/>
      <c r="L85" s="162"/>
      <c r="M85" s="162" t="s">
        <v>511</v>
      </c>
      <c r="N85" s="165" t="s">
        <v>120</v>
      </c>
    </row>
    <row r="86" spans="1:18" ht="22.5">
      <c r="A86" s="394"/>
      <c r="B86" s="157" t="s">
        <v>89</v>
      </c>
      <c r="C86" s="158">
        <v>77</v>
      </c>
      <c r="D86" s="159">
        <v>1</v>
      </c>
      <c r="E86" s="160">
        <v>4</v>
      </c>
      <c r="F86" s="160"/>
      <c r="G86" s="161" t="s">
        <v>384</v>
      </c>
      <c r="H86" s="162" t="s">
        <v>326</v>
      </c>
      <c r="I86" s="163" t="s">
        <v>212</v>
      </c>
      <c r="J86" s="164"/>
      <c r="K86" s="162"/>
      <c r="L86" s="162"/>
      <c r="M86" s="162"/>
      <c r="N86" s="165" t="s">
        <v>120</v>
      </c>
    </row>
    <row r="87" spans="1:18">
      <c r="A87" s="394"/>
      <c r="B87" s="157" t="s">
        <v>144</v>
      </c>
      <c r="C87" s="158">
        <v>16</v>
      </c>
      <c r="D87" s="159">
        <v>1</v>
      </c>
      <c r="E87" s="160">
        <v>1</v>
      </c>
      <c r="F87" s="160"/>
      <c r="G87" s="161" t="s">
        <v>384</v>
      </c>
      <c r="H87" s="162" t="s">
        <v>276</v>
      </c>
      <c r="I87" s="163" t="s">
        <v>317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67</v>
      </c>
      <c r="C88" s="158">
        <v>132</v>
      </c>
      <c r="D88" s="159">
        <v>1</v>
      </c>
      <c r="E88" s="160">
        <v>4</v>
      </c>
      <c r="F88" s="160"/>
      <c r="G88" s="161" t="s">
        <v>384</v>
      </c>
      <c r="H88" s="162" t="s">
        <v>292</v>
      </c>
      <c r="I88" s="163" t="s">
        <v>31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90" t="s">
        <v>224</v>
      </c>
      <c r="C89" s="252">
        <v>37</v>
      </c>
      <c r="D89" s="159">
        <v>3</v>
      </c>
      <c r="E89" s="160">
        <v>0</v>
      </c>
      <c r="F89" s="160"/>
      <c r="G89" s="161" t="s">
        <v>117</v>
      </c>
      <c r="H89" s="162" t="s">
        <v>334</v>
      </c>
      <c r="I89" s="163" t="s">
        <v>209</v>
      </c>
      <c r="J89" s="164"/>
      <c r="K89" s="162"/>
      <c r="L89" s="162"/>
      <c r="M89" s="162"/>
      <c r="N89" s="165" t="s">
        <v>486</v>
      </c>
    </row>
    <row r="90" spans="1:18" s="10" customFormat="1" ht="22.5">
      <c r="A90" s="394"/>
      <c r="B90" s="172" t="s">
        <v>226</v>
      </c>
      <c r="C90" s="173">
        <v>83</v>
      </c>
      <c r="D90" s="173">
        <v>1</v>
      </c>
      <c r="E90" s="174">
        <v>4</v>
      </c>
      <c r="F90" s="175"/>
      <c r="G90" s="176" t="s">
        <v>384</v>
      </c>
      <c r="H90" s="177" t="s">
        <v>215</v>
      </c>
      <c r="I90" s="163" t="s">
        <v>9</v>
      </c>
      <c r="J90" s="178"/>
      <c r="K90" s="177"/>
      <c r="L90" s="177"/>
      <c r="M90" s="177"/>
      <c r="N90" s="165" t="s">
        <v>120</v>
      </c>
      <c r="O90"/>
      <c r="P90"/>
      <c r="Q90"/>
      <c r="R90"/>
    </row>
    <row r="91" spans="1:18" s="10" customFormat="1">
      <c r="A91" s="394"/>
      <c r="B91" s="172" t="s">
        <v>142</v>
      </c>
      <c r="C91" s="173">
        <v>103</v>
      </c>
      <c r="D91" s="173">
        <v>1</v>
      </c>
      <c r="E91" s="174">
        <v>5</v>
      </c>
      <c r="F91" s="175"/>
      <c r="G91" s="176" t="s">
        <v>384</v>
      </c>
      <c r="H91" s="177" t="s">
        <v>334</v>
      </c>
      <c r="I91" s="163" t="s">
        <v>18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90" t="s">
        <v>177</v>
      </c>
      <c r="C92" s="191">
        <v>60</v>
      </c>
      <c r="D92" s="173">
        <v>1</v>
      </c>
      <c r="E92" s="174">
        <v>0</v>
      </c>
      <c r="F92" s="175"/>
      <c r="G92" s="176" t="s">
        <v>574</v>
      </c>
      <c r="H92" s="177" t="s">
        <v>342</v>
      </c>
      <c r="I92" s="163" t="s">
        <v>344</v>
      </c>
      <c r="J92" s="178"/>
      <c r="K92" s="177"/>
      <c r="L92" s="177"/>
      <c r="M92" s="177"/>
      <c r="N92" s="189" t="s">
        <v>690</v>
      </c>
      <c r="O92"/>
      <c r="P92"/>
      <c r="Q92"/>
      <c r="R92"/>
    </row>
    <row r="93" spans="1:18" s="10" customFormat="1">
      <c r="A93" s="394"/>
      <c r="B93" s="220" t="s">
        <v>417</v>
      </c>
      <c r="C93" s="221">
        <v>94</v>
      </c>
      <c r="D93" s="221">
        <v>3</v>
      </c>
      <c r="E93" s="222">
        <v>0</v>
      </c>
      <c r="F93" s="223"/>
      <c r="G93" s="224" t="s">
        <v>384</v>
      </c>
      <c r="H93" s="225" t="s">
        <v>323</v>
      </c>
      <c r="I93" s="226" t="s">
        <v>340</v>
      </c>
      <c r="J93" s="227"/>
      <c r="K93" s="225"/>
      <c r="L93" s="225"/>
      <c r="M93" s="225"/>
      <c r="N93" s="228" t="s">
        <v>688</v>
      </c>
      <c r="O93"/>
      <c r="P93"/>
      <c r="Q93" s="103" t="e">
        <f>SUM(#REF!,C81,C62,C8,C4)</f>
        <v>#REF!</v>
      </c>
      <c r="R93"/>
    </row>
    <row r="94" spans="1:18" s="10" customFormat="1">
      <c r="A94" s="394"/>
      <c r="B94" s="220" t="s">
        <v>343</v>
      </c>
      <c r="C94" s="221">
        <v>74</v>
      </c>
      <c r="D94" s="221">
        <v>3</v>
      </c>
      <c r="E94" s="222">
        <v>0</v>
      </c>
      <c r="F94" s="223"/>
      <c r="G94" s="224" t="s">
        <v>384</v>
      </c>
      <c r="H94" s="225" t="s">
        <v>352</v>
      </c>
      <c r="I94" s="226" t="s">
        <v>347</v>
      </c>
      <c r="J94" s="227"/>
      <c r="K94" s="225"/>
      <c r="L94" s="225"/>
      <c r="M94" s="225"/>
      <c r="N94" s="228" t="s">
        <v>688</v>
      </c>
      <c r="O94"/>
      <c r="P94"/>
      <c r="Q94" s="103"/>
      <c r="R94"/>
    </row>
  </sheetData>
  <autoFilter ref="A3:N94" xr:uid="{00000000-0009-0000-0000-00000E000000}"/>
  <mergeCells count="4">
    <mergeCell ref="A1:N1"/>
    <mergeCell ref="A8:A61"/>
    <mergeCell ref="A62:A80"/>
    <mergeCell ref="A81:A94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95"/>
  <sheetViews>
    <sheetView view="pageBreakPreview" topLeftCell="A64" zoomScaleSheetLayoutView="100" workbookViewId="0">
      <selection activeCell="C95" sqref="C95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702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694</v>
      </c>
      <c r="C4" s="115">
        <f>SUM(C5:C7)</f>
        <v>611</v>
      </c>
      <c r="D4" s="116"/>
      <c r="E4" s="117">
        <f>SUM(E5:E7)</f>
        <v>4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500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214</v>
      </c>
      <c r="C6" s="300">
        <v>55</v>
      </c>
      <c r="D6" s="122">
        <v>2</v>
      </c>
      <c r="E6" s="123">
        <v>1</v>
      </c>
      <c r="F6" s="123" t="s">
        <v>397</v>
      </c>
      <c r="G6" s="124" t="s">
        <v>355</v>
      </c>
      <c r="H6" s="125" t="s">
        <v>276</v>
      </c>
      <c r="I6" s="125" t="s">
        <v>273</v>
      </c>
      <c r="J6" s="126">
        <v>1447</v>
      </c>
      <c r="K6" s="125" t="s">
        <v>444</v>
      </c>
      <c r="L6" s="125"/>
      <c r="M6" s="125" t="s">
        <v>698</v>
      </c>
      <c r="N6" s="127"/>
      <c r="R6" s="192" t="s">
        <v>489</v>
      </c>
    </row>
    <row r="7" spans="1:19">
      <c r="A7" s="113"/>
      <c r="B7" s="120" t="s">
        <v>55</v>
      </c>
      <c r="C7" s="300">
        <v>56</v>
      </c>
      <c r="D7" s="122">
        <v>3</v>
      </c>
      <c r="E7" s="123">
        <v>1</v>
      </c>
      <c r="F7" s="123" t="s">
        <v>397</v>
      </c>
      <c r="G7" s="124" t="s">
        <v>383</v>
      </c>
      <c r="H7" s="125" t="s">
        <v>315</v>
      </c>
      <c r="I7" s="125" t="s">
        <v>160</v>
      </c>
      <c r="J7" s="126">
        <v>573</v>
      </c>
      <c r="K7" s="125" t="s">
        <v>444</v>
      </c>
      <c r="L7" s="125"/>
      <c r="M7" s="125"/>
      <c r="N7" s="127"/>
      <c r="O7" s="192" t="s">
        <v>516</v>
      </c>
    </row>
    <row r="8" spans="1:19" ht="16.5" customHeight="1">
      <c r="A8" s="393" t="s">
        <v>247</v>
      </c>
      <c r="B8" s="114" t="s">
        <v>710</v>
      </c>
      <c r="C8" s="135">
        <f>SUM(C9:C62)</f>
        <v>5930</v>
      </c>
      <c r="D8" s="135"/>
      <c r="E8" s="136"/>
      <c r="F8" s="136"/>
      <c r="G8" s="111"/>
      <c r="H8" s="118"/>
      <c r="I8" s="118"/>
      <c r="J8" s="137"/>
      <c r="K8" s="118"/>
      <c r="L8" s="118"/>
      <c r="M8" s="118"/>
      <c r="N8" s="119"/>
    </row>
    <row r="9" spans="1:19" ht="16.5" customHeight="1">
      <c r="A9" s="394"/>
      <c r="B9" s="261" t="s">
        <v>631</v>
      </c>
      <c r="C9" s="262">
        <v>145</v>
      </c>
      <c r="D9" s="262">
        <v>3</v>
      </c>
      <c r="E9" s="263" t="s">
        <v>517</v>
      </c>
      <c r="F9" s="263" t="s">
        <v>518</v>
      </c>
      <c r="G9" s="261" t="s">
        <v>498</v>
      </c>
      <c r="H9" s="261" t="s">
        <v>635</v>
      </c>
      <c r="I9" s="261" t="s">
        <v>534</v>
      </c>
      <c r="J9" s="264">
        <v>2306</v>
      </c>
      <c r="K9" s="261" t="s">
        <v>637</v>
      </c>
      <c r="L9" s="261"/>
      <c r="M9" s="261" t="s">
        <v>536</v>
      </c>
      <c r="N9" s="265" t="s">
        <v>639</v>
      </c>
    </row>
    <row r="10" spans="1:19" ht="16.5" customHeight="1">
      <c r="A10" s="394"/>
      <c r="B10" s="261" t="s">
        <v>657</v>
      </c>
      <c r="C10" s="262">
        <v>38</v>
      </c>
      <c r="D10" s="262">
        <v>3</v>
      </c>
      <c r="E10" s="263" t="s">
        <v>517</v>
      </c>
      <c r="F10" s="263" t="s">
        <v>518</v>
      </c>
      <c r="G10" s="261" t="s">
        <v>498</v>
      </c>
      <c r="H10" s="261" t="s">
        <v>685</v>
      </c>
      <c r="I10" s="261" t="s">
        <v>641</v>
      </c>
      <c r="J10" s="266">
        <v>1208</v>
      </c>
      <c r="K10" s="261" t="s">
        <v>540</v>
      </c>
      <c r="L10" s="261"/>
      <c r="M10" s="261" t="s">
        <v>536</v>
      </c>
      <c r="N10" s="265" t="s">
        <v>639</v>
      </c>
    </row>
    <row r="11" spans="1:19" ht="16.5" customHeight="1">
      <c r="A11" s="394"/>
      <c r="B11" s="261" t="s">
        <v>542</v>
      </c>
      <c r="C11" s="262">
        <v>65</v>
      </c>
      <c r="D11" s="262">
        <v>3</v>
      </c>
      <c r="E11" s="263" t="s">
        <v>543</v>
      </c>
      <c r="F11" s="263" t="s">
        <v>518</v>
      </c>
      <c r="G11" s="261" t="s">
        <v>498</v>
      </c>
      <c r="H11" s="261" t="s">
        <v>557</v>
      </c>
      <c r="I11" s="261" t="s">
        <v>546</v>
      </c>
      <c r="J11" s="266">
        <v>2109.2800000000002</v>
      </c>
      <c r="K11" s="261" t="s">
        <v>505</v>
      </c>
      <c r="L11" s="261"/>
      <c r="M11" s="261" t="s">
        <v>648</v>
      </c>
      <c r="N11" s="265" t="s">
        <v>639</v>
      </c>
    </row>
    <row r="12" spans="1:19">
      <c r="A12" s="394"/>
      <c r="B12" s="267" t="s">
        <v>108</v>
      </c>
      <c r="C12" s="262">
        <v>131</v>
      </c>
      <c r="D12" s="262">
        <v>1</v>
      </c>
      <c r="E12" s="263" t="s">
        <v>106</v>
      </c>
      <c r="F12" s="263" t="s">
        <v>397</v>
      </c>
      <c r="G12" s="268" t="s">
        <v>105</v>
      </c>
      <c r="H12" s="261" t="s">
        <v>260</v>
      </c>
      <c r="I12" s="261" t="s">
        <v>575</v>
      </c>
      <c r="J12" s="266">
        <v>3672</v>
      </c>
      <c r="K12" s="261" t="s">
        <v>444</v>
      </c>
      <c r="L12" s="261">
        <v>5</v>
      </c>
      <c r="M12" s="261" t="s">
        <v>387</v>
      </c>
      <c r="N12" s="265"/>
    </row>
    <row r="13" spans="1:19">
      <c r="A13" s="394"/>
      <c r="B13" s="267" t="s">
        <v>668</v>
      </c>
      <c r="C13" s="262">
        <v>21</v>
      </c>
      <c r="D13" s="262">
        <v>3</v>
      </c>
      <c r="E13" s="263" t="s">
        <v>543</v>
      </c>
      <c r="F13" s="263" t="s">
        <v>518</v>
      </c>
      <c r="G13" s="268" t="s">
        <v>498</v>
      </c>
      <c r="H13" s="261"/>
      <c r="I13" s="261" t="s">
        <v>674</v>
      </c>
      <c r="J13" s="266"/>
      <c r="K13" s="261" t="s">
        <v>505</v>
      </c>
      <c r="L13" s="261"/>
      <c r="M13" s="261" t="s">
        <v>677</v>
      </c>
      <c r="N13" s="265"/>
    </row>
    <row r="14" spans="1:19">
      <c r="A14" s="394"/>
      <c r="B14" s="267" t="s">
        <v>76</v>
      </c>
      <c r="C14" s="262">
        <v>62</v>
      </c>
      <c r="D14" s="262">
        <v>3</v>
      </c>
      <c r="E14" s="263" t="s">
        <v>106</v>
      </c>
      <c r="F14" s="263" t="s">
        <v>397</v>
      </c>
      <c r="G14" s="268" t="s">
        <v>105</v>
      </c>
      <c r="H14" s="261" t="s">
        <v>266</v>
      </c>
      <c r="I14" s="261" t="s">
        <v>275</v>
      </c>
      <c r="J14" s="266">
        <v>2380</v>
      </c>
      <c r="K14" s="261" t="s">
        <v>444</v>
      </c>
      <c r="L14" s="261">
        <v>5</v>
      </c>
      <c r="M14" s="261" t="s">
        <v>676</v>
      </c>
      <c r="N14" s="265"/>
    </row>
    <row r="15" spans="1:19">
      <c r="A15" s="394"/>
      <c r="B15" s="267" t="s">
        <v>114</v>
      </c>
      <c r="C15" s="262">
        <v>104</v>
      </c>
      <c r="D15" s="262">
        <v>3</v>
      </c>
      <c r="E15" s="263" t="s">
        <v>106</v>
      </c>
      <c r="F15" s="263" t="s">
        <v>397</v>
      </c>
      <c r="G15" s="268" t="s">
        <v>105</v>
      </c>
      <c r="H15" s="261" t="s">
        <v>289</v>
      </c>
      <c r="I15" s="261" t="s">
        <v>374</v>
      </c>
      <c r="J15" s="266">
        <v>3705</v>
      </c>
      <c r="K15" s="261" t="s">
        <v>153</v>
      </c>
      <c r="L15" s="261">
        <v>11</v>
      </c>
      <c r="M15" s="261" t="s">
        <v>38</v>
      </c>
      <c r="N15" s="265"/>
    </row>
    <row r="16" spans="1:19">
      <c r="A16" s="394"/>
      <c r="B16" s="267" t="s">
        <v>78</v>
      </c>
      <c r="C16" s="262">
        <v>28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308</v>
      </c>
      <c r="I16" s="261" t="s">
        <v>307</v>
      </c>
      <c r="J16" s="266">
        <v>967</v>
      </c>
      <c r="K16" s="261" t="s">
        <v>444</v>
      </c>
      <c r="L16" s="261"/>
      <c r="M16" s="261" t="s">
        <v>329</v>
      </c>
      <c r="N16" s="265"/>
    </row>
    <row r="17" spans="1:15">
      <c r="A17" s="394"/>
      <c r="B17" s="267" t="s">
        <v>549</v>
      </c>
      <c r="C17" s="262">
        <v>101</v>
      </c>
      <c r="D17" s="262">
        <v>3</v>
      </c>
      <c r="E17" s="263" t="s">
        <v>543</v>
      </c>
      <c r="F17" s="263" t="s">
        <v>397</v>
      </c>
      <c r="G17" s="268" t="s">
        <v>105</v>
      </c>
      <c r="H17" s="261" t="s">
        <v>558</v>
      </c>
      <c r="I17" s="261" t="s">
        <v>551</v>
      </c>
      <c r="J17" s="266">
        <v>1538.52</v>
      </c>
      <c r="K17" s="261" t="s">
        <v>552</v>
      </c>
      <c r="L17" s="261"/>
      <c r="M17" s="261" t="s">
        <v>581</v>
      </c>
      <c r="N17" s="265"/>
    </row>
    <row r="18" spans="1:15">
      <c r="A18" s="394"/>
      <c r="B18" s="280" t="s">
        <v>408</v>
      </c>
      <c r="C18" s="270">
        <v>86</v>
      </c>
      <c r="D18" s="262">
        <v>1</v>
      </c>
      <c r="E18" s="263" t="s">
        <v>106</v>
      </c>
      <c r="F18" s="263" t="s">
        <v>397</v>
      </c>
      <c r="G18" s="268" t="s">
        <v>105</v>
      </c>
      <c r="H18" s="261" t="s">
        <v>249</v>
      </c>
      <c r="I18" s="261" t="s">
        <v>473</v>
      </c>
      <c r="J18" s="266">
        <v>2344</v>
      </c>
      <c r="K18" s="261" t="s">
        <v>444</v>
      </c>
      <c r="L18" s="261">
        <v>4</v>
      </c>
      <c r="M18" s="261" t="s">
        <v>380</v>
      </c>
      <c r="N18" s="265"/>
    </row>
    <row r="19" spans="1:15">
      <c r="A19" s="394"/>
      <c r="B19" s="278" t="s">
        <v>152</v>
      </c>
      <c r="C19" s="262">
        <v>66</v>
      </c>
      <c r="D19" s="262">
        <v>2</v>
      </c>
      <c r="E19" s="263" t="s">
        <v>59</v>
      </c>
      <c r="F19" s="250" t="s">
        <v>406</v>
      </c>
      <c r="G19" s="268" t="s">
        <v>466</v>
      </c>
      <c r="H19" s="261" t="s">
        <v>253</v>
      </c>
      <c r="I19" s="261" t="s">
        <v>584</v>
      </c>
      <c r="J19" s="266">
        <v>1798</v>
      </c>
      <c r="K19" s="261" t="s">
        <v>444</v>
      </c>
      <c r="L19" s="261"/>
      <c r="M19" s="261"/>
      <c r="N19" s="265"/>
    </row>
    <row r="20" spans="1:15">
      <c r="A20" s="394"/>
      <c r="B20" s="267" t="s">
        <v>396</v>
      </c>
      <c r="C20" s="262">
        <v>115</v>
      </c>
      <c r="D20" s="262">
        <v>1</v>
      </c>
      <c r="E20" s="263" t="s">
        <v>106</v>
      </c>
      <c r="F20" s="263" t="s">
        <v>397</v>
      </c>
      <c r="G20" s="268" t="s">
        <v>105</v>
      </c>
      <c r="H20" s="261" t="s">
        <v>252</v>
      </c>
      <c r="I20" s="261" t="s">
        <v>585</v>
      </c>
      <c r="J20" s="266">
        <v>3077</v>
      </c>
      <c r="K20" s="261" t="s">
        <v>444</v>
      </c>
      <c r="L20" s="261"/>
      <c r="M20" s="261" t="s">
        <v>380</v>
      </c>
      <c r="N20" s="265"/>
      <c r="O20" s="201"/>
    </row>
    <row r="21" spans="1:15">
      <c r="A21" s="394"/>
      <c r="B21" s="267" t="s">
        <v>412</v>
      </c>
      <c r="C21" s="262">
        <v>67</v>
      </c>
      <c r="D21" s="262">
        <v>1</v>
      </c>
      <c r="E21" s="263" t="s">
        <v>106</v>
      </c>
      <c r="F21" s="263" t="s">
        <v>397</v>
      </c>
      <c r="G21" s="268" t="s">
        <v>105</v>
      </c>
      <c r="H21" s="261" t="s">
        <v>220</v>
      </c>
      <c r="I21" s="261" t="s">
        <v>586</v>
      </c>
      <c r="J21" s="266">
        <v>1921</v>
      </c>
      <c r="K21" s="261" t="s">
        <v>444</v>
      </c>
      <c r="L21" s="261">
        <v>5</v>
      </c>
      <c r="M21" s="261" t="s">
        <v>373</v>
      </c>
      <c r="N21" s="265"/>
    </row>
    <row r="22" spans="1:15">
      <c r="A22" s="394"/>
      <c r="B22" s="120" t="s">
        <v>99</v>
      </c>
      <c r="C22" s="121">
        <v>48</v>
      </c>
      <c r="D22" s="122">
        <v>1</v>
      </c>
      <c r="E22" s="123">
        <v>1</v>
      </c>
      <c r="F22" s="123" t="s">
        <v>397</v>
      </c>
      <c r="G22" s="124" t="s">
        <v>498</v>
      </c>
      <c r="H22" s="125" t="s">
        <v>512</v>
      </c>
      <c r="I22" s="125" t="s">
        <v>285</v>
      </c>
      <c r="J22" s="126">
        <v>1043</v>
      </c>
      <c r="K22" s="125" t="s">
        <v>505</v>
      </c>
      <c r="L22" s="125"/>
      <c r="M22" s="125" t="s">
        <v>696</v>
      </c>
      <c r="N22" s="127"/>
    </row>
    <row r="23" spans="1:15">
      <c r="A23" s="394"/>
      <c r="B23" s="269" t="s">
        <v>230</v>
      </c>
      <c r="C23" s="262">
        <v>71</v>
      </c>
      <c r="D23" s="271">
        <v>2</v>
      </c>
      <c r="E23" s="272" t="s">
        <v>661</v>
      </c>
      <c r="F23" s="272" t="s">
        <v>397</v>
      </c>
      <c r="G23" s="273" t="s">
        <v>498</v>
      </c>
      <c r="H23" s="274" t="s">
        <v>284</v>
      </c>
      <c r="I23" s="274" t="s">
        <v>259</v>
      </c>
      <c r="J23" s="275">
        <v>3184</v>
      </c>
      <c r="K23" s="274" t="s">
        <v>444</v>
      </c>
      <c r="L23" s="274">
        <v>9</v>
      </c>
      <c r="M23" s="274" t="s">
        <v>659</v>
      </c>
      <c r="N23" s="276"/>
    </row>
    <row r="24" spans="1:15">
      <c r="A24" s="394"/>
      <c r="B24" s="267" t="s">
        <v>395</v>
      </c>
      <c r="C24" s="262">
        <v>63</v>
      </c>
      <c r="D24" s="262">
        <v>3</v>
      </c>
      <c r="E24" s="263" t="s">
        <v>517</v>
      </c>
      <c r="F24" s="263" t="s">
        <v>397</v>
      </c>
      <c r="G24" s="268" t="s">
        <v>588</v>
      </c>
      <c r="H24" s="261" t="s">
        <v>249</v>
      </c>
      <c r="I24" s="261" t="s">
        <v>456</v>
      </c>
      <c r="J24" s="266">
        <v>2111</v>
      </c>
      <c r="K24" s="261" t="s">
        <v>444</v>
      </c>
      <c r="L24" s="261"/>
      <c r="M24" s="261" t="s">
        <v>697</v>
      </c>
      <c r="N24" s="265"/>
    </row>
    <row r="25" spans="1:15">
      <c r="A25" s="394"/>
      <c r="B25" s="267" t="s">
        <v>94</v>
      </c>
      <c r="C25" s="262">
        <v>92</v>
      </c>
      <c r="D25" s="262">
        <v>3</v>
      </c>
      <c r="E25" s="263" t="s">
        <v>106</v>
      </c>
      <c r="F25" s="263" t="s">
        <v>397</v>
      </c>
      <c r="G25" s="268" t="s">
        <v>105</v>
      </c>
      <c r="H25" s="261" t="s">
        <v>272</v>
      </c>
      <c r="I25" s="261" t="s">
        <v>261</v>
      </c>
      <c r="J25" s="266">
        <v>2814</v>
      </c>
      <c r="K25" s="261" t="s">
        <v>153</v>
      </c>
      <c r="L25" s="261">
        <v>12</v>
      </c>
      <c r="M25" s="261" t="s">
        <v>390</v>
      </c>
      <c r="N25" s="265"/>
    </row>
    <row r="26" spans="1:15">
      <c r="A26" s="394"/>
      <c r="B26" s="278" t="s">
        <v>104</v>
      </c>
      <c r="C26" s="262">
        <v>85</v>
      </c>
      <c r="D26" s="262">
        <v>3</v>
      </c>
      <c r="E26" s="263" t="s">
        <v>59</v>
      </c>
      <c r="F26" s="250" t="s">
        <v>397</v>
      </c>
      <c r="G26" s="268" t="s">
        <v>464</v>
      </c>
      <c r="H26" s="261" t="s">
        <v>279</v>
      </c>
      <c r="I26" s="261" t="s">
        <v>593</v>
      </c>
      <c r="J26" s="266">
        <v>2702</v>
      </c>
      <c r="K26" s="261" t="s">
        <v>505</v>
      </c>
      <c r="L26" s="261"/>
      <c r="M26" s="261"/>
      <c r="N26" s="265"/>
    </row>
    <row r="27" spans="1:15">
      <c r="A27" s="394"/>
      <c r="B27" s="278" t="s">
        <v>69</v>
      </c>
      <c r="C27" s="262">
        <v>144</v>
      </c>
      <c r="D27" s="262">
        <v>3</v>
      </c>
      <c r="E27" s="263" t="s">
        <v>59</v>
      </c>
      <c r="F27" s="250" t="s">
        <v>406</v>
      </c>
      <c r="G27" s="268" t="s">
        <v>464</v>
      </c>
      <c r="H27" s="261" t="s">
        <v>257</v>
      </c>
      <c r="I27" s="261" t="s">
        <v>461</v>
      </c>
      <c r="J27" s="266">
        <v>4978</v>
      </c>
      <c r="K27" s="261" t="s">
        <v>444</v>
      </c>
      <c r="L27" s="261"/>
      <c r="M27" s="261"/>
      <c r="N27" s="265"/>
    </row>
    <row r="28" spans="1:15">
      <c r="A28" s="394"/>
      <c r="B28" s="267" t="s">
        <v>86</v>
      </c>
      <c r="C28" s="262">
        <v>198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283</v>
      </c>
      <c r="I28" s="261" t="s">
        <v>479</v>
      </c>
      <c r="J28" s="266">
        <v>4243</v>
      </c>
      <c r="K28" s="261" t="s">
        <v>444</v>
      </c>
      <c r="L28" s="261"/>
      <c r="M28" s="261" t="s">
        <v>385</v>
      </c>
      <c r="N28" s="265"/>
    </row>
    <row r="29" spans="1:15">
      <c r="A29" s="394"/>
      <c r="B29" s="267" t="s">
        <v>56</v>
      </c>
      <c r="C29" s="262">
        <v>37</v>
      </c>
      <c r="D29" s="262">
        <v>3</v>
      </c>
      <c r="E29" s="263" t="s">
        <v>59</v>
      </c>
      <c r="F29" s="250" t="s">
        <v>410</v>
      </c>
      <c r="G29" s="268" t="s">
        <v>105</v>
      </c>
      <c r="H29" s="261" t="s">
        <v>278</v>
      </c>
      <c r="I29" s="261" t="s">
        <v>472</v>
      </c>
      <c r="J29" s="266">
        <v>1021</v>
      </c>
      <c r="K29" s="261" t="s">
        <v>444</v>
      </c>
      <c r="L29" s="261"/>
      <c r="M29" s="261"/>
      <c r="N29" s="265"/>
    </row>
    <row r="30" spans="1:15">
      <c r="A30" s="394"/>
      <c r="B30" s="287" t="s">
        <v>496</v>
      </c>
      <c r="C30" s="288">
        <v>49</v>
      </c>
      <c r="D30" s="262">
        <v>3</v>
      </c>
      <c r="E30" s="263" t="s">
        <v>517</v>
      </c>
      <c r="F30" s="263" t="s">
        <v>397</v>
      </c>
      <c r="G30" s="268" t="s">
        <v>588</v>
      </c>
      <c r="H30" s="261" t="s">
        <v>502</v>
      </c>
      <c r="I30" s="261" t="s">
        <v>600</v>
      </c>
      <c r="J30" s="266">
        <v>1596.6</v>
      </c>
      <c r="K30" s="261" t="s">
        <v>505</v>
      </c>
      <c r="L30" s="261">
        <v>7</v>
      </c>
      <c r="M30" s="261" t="s">
        <v>507</v>
      </c>
      <c r="N30" s="265" t="s">
        <v>602</v>
      </c>
    </row>
    <row r="31" spans="1:15">
      <c r="A31" s="394"/>
      <c r="B31" s="193" t="s">
        <v>91</v>
      </c>
      <c r="C31" s="262">
        <v>79</v>
      </c>
      <c r="D31" s="271">
        <v>3</v>
      </c>
      <c r="E31" s="272">
        <v>1</v>
      </c>
      <c r="F31" s="272" t="s">
        <v>397</v>
      </c>
      <c r="G31" s="273" t="s">
        <v>386</v>
      </c>
      <c r="H31" s="274" t="s">
        <v>300</v>
      </c>
      <c r="I31" s="274" t="s">
        <v>457</v>
      </c>
      <c r="J31" s="275">
        <v>683</v>
      </c>
      <c r="K31" s="274" t="s">
        <v>187</v>
      </c>
      <c r="L31" s="274">
        <v>10</v>
      </c>
      <c r="M31" s="274" t="s">
        <v>653</v>
      </c>
      <c r="N31" s="276"/>
    </row>
    <row r="32" spans="1:15">
      <c r="A32" s="394"/>
      <c r="B32" s="267" t="s">
        <v>110</v>
      </c>
      <c r="C32" s="262">
        <v>111</v>
      </c>
      <c r="D32" s="262">
        <v>1</v>
      </c>
      <c r="E32" s="263" t="s">
        <v>106</v>
      </c>
      <c r="F32" s="263" t="s">
        <v>397</v>
      </c>
      <c r="G32" s="268" t="s">
        <v>105</v>
      </c>
      <c r="H32" s="261" t="s">
        <v>277</v>
      </c>
      <c r="I32" s="261" t="s">
        <v>603</v>
      </c>
      <c r="J32" s="266">
        <v>3093</v>
      </c>
      <c r="K32" s="261" t="s">
        <v>444</v>
      </c>
      <c r="L32" s="261">
        <v>7</v>
      </c>
      <c r="M32" s="261" t="s">
        <v>367</v>
      </c>
      <c r="N32" s="265"/>
    </row>
    <row r="33" spans="1:15">
      <c r="A33" s="394"/>
      <c r="B33" s="267" t="s">
        <v>87</v>
      </c>
      <c r="C33" s="262">
        <v>47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268</v>
      </c>
      <c r="I33" s="261" t="s">
        <v>297</v>
      </c>
      <c r="J33" s="266">
        <v>1599</v>
      </c>
      <c r="K33" s="261" t="s">
        <v>444</v>
      </c>
      <c r="L33" s="261">
        <v>7</v>
      </c>
      <c r="M33" s="261" t="s">
        <v>37</v>
      </c>
      <c r="N33" s="265"/>
    </row>
    <row r="34" spans="1:15">
      <c r="A34" s="394"/>
      <c r="B34" s="267" t="s">
        <v>65</v>
      </c>
      <c r="C34" s="262">
        <v>142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269</v>
      </c>
      <c r="I34" s="261" t="s">
        <v>604</v>
      </c>
      <c r="J34" s="266">
        <v>3808</v>
      </c>
      <c r="K34" s="261" t="s">
        <v>444</v>
      </c>
      <c r="L34" s="261"/>
      <c r="M34" s="261" t="s">
        <v>385</v>
      </c>
      <c r="N34" s="265"/>
    </row>
    <row r="35" spans="1:15">
      <c r="A35" s="394"/>
      <c r="B35" s="241" t="s">
        <v>703</v>
      </c>
      <c r="C35" s="200">
        <v>150</v>
      </c>
      <c r="D35" s="200">
        <v>3</v>
      </c>
      <c r="E35" s="242" t="s">
        <v>517</v>
      </c>
      <c r="F35" s="242" t="s">
        <v>518</v>
      </c>
      <c r="G35" s="243" t="s">
        <v>498</v>
      </c>
      <c r="H35" s="244" t="s">
        <v>706</v>
      </c>
      <c r="I35" s="244" t="s">
        <v>704</v>
      </c>
      <c r="J35" s="245">
        <v>3055.56</v>
      </c>
      <c r="K35" s="244" t="s">
        <v>707</v>
      </c>
      <c r="L35" s="244"/>
      <c r="M35" s="244"/>
      <c r="N35" s="246" t="s">
        <v>705</v>
      </c>
    </row>
    <row r="36" spans="1:15">
      <c r="A36" s="394"/>
      <c r="B36" s="269" t="s">
        <v>77</v>
      </c>
      <c r="C36" s="262">
        <v>116</v>
      </c>
      <c r="D36" s="271">
        <v>2</v>
      </c>
      <c r="E36" s="272" t="s">
        <v>517</v>
      </c>
      <c r="F36" s="272" t="s">
        <v>397</v>
      </c>
      <c r="G36" s="273" t="s">
        <v>498</v>
      </c>
      <c r="H36" s="274" t="s">
        <v>295</v>
      </c>
      <c r="I36" s="274" t="s">
        <v>180</v>
      </c>
      <c r="J36" s="275">
        <v>3717</v>
      </c>
      <c r="K36" s="274" t="s">
        <v>185</v>
      </c>
      <c r="L36" s="274">
        <v>19</v>
      </c>
      <c r="M36" s="274" t="s">
        <v>652</v>
      </c>
      <c r="N36" s="276"/>
    </row>
    <row r="37" spans="1:15">
      <c r="A37" s="394"/>
      <c r="B37" s="267" t="s">
        <v>53</v>
      </c>
      <c r="C37" s="262">
        <v>175</v>
      </c>
      <c r="D37" s="262">
        <v>3</v>
      </c>
      <c r="E37" s="263" t="s">
        <v>106</v>
      </c>
      <c r="F37" s="263" t="s">
        <v>397</v>
      </c>
      <c r="G37" s="268" t="s">
        <v>105</v>
      </c>
      <c r="H37" s="261" t="s">
        <v>255</v>
      </c>
      <c r="I37" s="261" t="s">
        <v>299</v>
      </c>
      <c r="J37" s="266">
        <v>5154</v>
      </c>
      <c r="K37" s="261" t="s">
        <v>167</v>
      </c>
      <c r="L37" s="261">
        <v>19</v>
      </c>
      <c r="M37" s="261" t="s">
        <v>33</v>
      </c>
      <c r="N37" s="265"/>
    </row>
    <row r="38" spans="1:15">
      <c r="A38" s="394"/>
      <c r="B38" s="267" t="s">
        <v>404</v>
      </c>
      <c r="C38" s="262">
        <v>113</v>
      </c>
      <c r="D38" s="262">
        <v>3</v>
      </c>
      <c r="E38" s="263" t="s">
        <v>59</v>
      </c>
      <c r="F38" s="263" t="s">
        <v>397</v>
      </c>
      <c r="G38" s="268" t="s">
        <v>105</v>
      </c>
      <c r="H38" s="261" t="s">
        <v>248</v>
      </c>
      <c r="I38" s="261" t="s">
        <v>378</v>
      </c>
      <c r="J38" s="266">
        <v>3707</v>
      </c>
      <c r="K38" s="261" t="s">
        <v>194</v>
      </c>
      <c r="L38" s="261"/>
      <c r="M38" s="261"/>
      <c r="N38" s="277" t="s">
        <v>605</v>
      </c>
    </row>
    <row r="39" spans="1:15">
      <c r="A39" s="394"/>
      <c r="B39" s="267" t="s">
        <v>101</v>
      </c>
      <c r="C39" s="262">
        <v>131</v>
      </c>
      <c r="D39" s="262">
        <v>2</v>
      </c>
      <c r="E39" s="263" t="s">
        <v>106</v>
      </c>
      <c r="F39" s="263" t="s">
        <v>397</v>
      </c>
      <c r="G39" s="268" t="s">
        <v>105</v>
      </c>
      <c r="H39" s="261" t="s">
        <v>290</v>
      </c>
      <c r="I39" s="261" t="s">
        <v>173</v>
      </c>
      <c r="J39" s="266">
        <v>3041</v>
      </c>
      <c r="K39" s="261" t="s">
        <v>444</v>
      </c>
      <c r="L39" s="261">
        <v>7</v>
      </c>
      <c r="M39" s="261" t="s">
        <v>385</v>
      </c>
      <c r="N39" s="265"/>
    </row>
    <row r="40" spans="1:15">
      <c r="A40" s="394"/>
      <c r="B40" s="267" t="s">
        <v>606</v>
      </c>
      <c r="C40" s="262">
        <v>51</v>
      </c>
      <c r="D40" s="262">
        <v>2</v>
      </c>
      <c r="E40" s="263" t="s">
        <v>517</v>
      </c>
      <c r="F40" s="263" t="s">
        <v>518</v>
      </c>
      <c r="G40" s="268" t="s">
        <v>608</v>
      </c>
      <c r="H40" s="261" t="s">
        <v>559</v>
      </c>
      <c r="I40" s="261" t="s">
        <v>527</v>
      </c>
      <c r="J40" s="266">
        <v>5347</v>
      </c>
      <c r="K40" s="261" t="s">
        <v>611</v>
      </c>
      <c r="L40" s="261"/>
      <c r="M40" s="261" t="s">
        <v>612</v>
      </c>
      <c r="N40" s="265"/>
    </row>
    <row r="41" spans="1:15">
      <c r="A41" s="394"/>
      <c r="B41" s="267" t="s">
        <v>68</v>
      </c>
      <c r="C41" s="262">
        <v>106</v>
      </c>
      <c r="D41" s="262">
        <v>1</v>
      </c>
      <c r="E41" s="263" t="s">
        <v>106</v>
      </c>
      <c r="F41" s="263" t="s">
        <v>397</v>
      </c>
      <c r="G41" s="268" t="s">
        <v>105</v>
      </c>
      <c r="H41" s="261" t="s">
        <v>249</v>
      </c>
      <c r="I41" s="261" t="s">
        <v>318</v>
      </c>
      <c r="J41" s="266">
        <v>3026</v>
      </c>
      <c r="K41" s="261" t="s">
        <v>444</v>
      </c>
      <c r="L41" s="261">
        <v>8</v>
      </c>
      <c r="M41" s="261" t="s">
        <v>17</v>
      </c>
      <c r="N41" s="265"/>
    </row>
    <row r="42" spans="1:15">
      <c r="A42" s="394"/>
      <c r="B42" s="267" t="s">
        <v>42</v>
      </c>
      <c r="C42" s="262">
        <v>65</v>
      </c>
      <c r="D42" s="262">
        <v>1</v>
      </c>
      <c r="E42" s="263" t="s">
        <v>106</v>
      </c>
      <c r="F42" s="263" t="s">
        <v>397</v>
      </c>
      <c r="G42" s="268" t="s">
        <v>105</v>
      </c>
      <c r="H42" s="261" t="s">
        <v>249</v>
      </c>
      <c r="I42" s="261" t="s">
        <v>613</v>
      </c>
      <c r="J42" s="266">
        <v>1735</v>
      </c>
      <c r="K42" s="261" t="s">
        <v>444</v>
      </c>
      <c r="L42" s="261">
        <v>4</v>
      </c>
      <c r="M42" s="261" t="s">
        <v>380</v>
      </c>
      <c r="N42" s="265"/>
    </row>
    <row r="43" spans="1:15">
      <c r="A43" s="394"/>
      <c r="B43" s="267" t="s">
        <v>66</v>
      </c>
      <c r="C43" s="262">
        <v>36</v>
      </c>
      <c r="D43" s="262">
        <v>3</v>
      </c>
      <c r="E43" s="263" t="s">
        <v>59</v>
      </c>
      <c r="F43" s="263" t="s">
        <v>397</v>
      </c>
      <c r="G43" s="268" t="s">
        <v>105</v>
      </c>
      <c r="H43" s="261" t="s">
        <v>274</v>
      </c>
      <c r="I43" s="261" t="s">
        <v>309</v>
      </c>
      <c r="J43" s="266">
        <v>1238</v>
      </c>
      <c r="K43" s="261" t="s">
        <v>444</v>
      </c>
      <c r="L43" s="261">
        <v>1</v>
      </c>
      <c r="M43" s="261" t="s">
        <v>95</v>
      </c>
      <c r="N43" s="265"/>
    </row>
    <row r="44" spans="1:15">
      <c r="A44" s="394"/>
      <c r="B44" s="267" t="s">
        <v>64</v>
      </c>
      <c r="C44" s="262">
        <v>57</v>
      </c>
      <c r="D44" s="262">
        <v>1</v>
      </c>
      <c r="E44" s="263" t="s">
        <v>106</v>
      </c>
      <c r="F44" s="263" t="s">
        <v>397</v>
      </c>
      <c r="G44" s="268" t="s">
        <v>105</v>
      </c>
      <c r="H44" s="261" t="s">
        <v>306</v>
      </c>
      <c r="I44" s="261" t="s">
        <v>483</v>
      </c>
      <c r="J44" s="266">
        <v>1870</v>
      </c>
      <c r="K44" s="261" t="s">
        <v>444</v>
      </c>
      <c r="L44" s="261">
        <v>2</v>
      </c>
      <c r="M44" s="261" t="s">
        <v>17</v>
      </c>
      <c r="N44" s="265"/>
    </row>
    <row r="45" spans="1:15">
      <c r="A45" s="394"/>
      <c r="B45" s="267" t="s">
        <v>58</v>
      </c>
      <c r="C45" s="262">
        <v>172</v>
      </c>
      <c r="D45" s="262">
        <v>3</v>
      </c>
      <c r="E45" s="263" t="s">
        <v>106</v>
      </c>
      <c r="F45" s="263" t="s">
        <v>397</v>
      </c>
      <c r="G45" s="268" t="s">
        <v>105</v>
      </c>
      <c r="H45" s="261" t="s">
        <v>264</v>
      </c>
      <c r="I45" s="261" t="s">
        <v>372</v>
      </c>
      <c r="J45" s="266">
        <v>1501</v>
      </c>
      <c r="K45" s="261" t="s">
        <v>187</v>
      </c>
      <c r="L45" s="261">
        <v>14</v>
      </c>
      <c r="M45" s="261" t="s">
        <v>280</v>
      </c>
      <c r="N45" s="265"/>
    </row>
    <row r="46" spans="1:15">
      <c r="A46" s="394"/>
      <c r="B46" s="267" t="s">
        <v>143</v>
      </c>
      <c r="C46" s="262">
        <v>125</v>
      </c>
      <c r="D46" s="262">
        <v>3</v>
      </c>
      <c r="E46" s="263" t="s">
        <v>106</v>
      </c>
      <c r="F46" s="263" t="s">
        <v>397</v>
      </c>
      <c r="G46" s="268" t="s">
        <v>105</v>
      </c>
      <c r="H46" s="261" t="s">
        <v>256</v>
      </c>
      <c r="I46" s="261" t="s">
        <v>190</v>
      </c>
      <c r="J46" s="266">
        <v>3829</v>
      </c>
      <c r="K46" s="261" t="s">
        <v>203</v>
      </c>
      <c r="L46" s="261">
        <v>20</v>
      </c>
      <c r="M46" s="261" t="s">
        <v>382</v>
      </c>
      <c r="N46" s="265"/>
    </row>
    <row r="47" spans="1:15">
      <c r="A47" s="394"/>
      <c r="B47" s="267" t="s">
        <v>51</v>
      </c>
      <c r="C47" s="262">
        <v>40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296</v>
      </c>
      <c r="I47" s="261" t="s">
        <v>198</v>
      </c>
      <c r="J47" s="266">
        <v>1495</v>
      </c>
      <c r="K47" s="261" t="s">
        <v>206</v>
      </c>
      <c r="L47" s="261">
        <v>14</v>
      </c>
      <c r="M47" s="261" t="s">
        <v>34</v>
      </c>
      <c r="N47" s="265"/>
    </row>
    <row r="48" spans="1:15">
      <c r="A48" s="394"/>
      <c r="B48" s="267" t="s">
        <v>71</v>
      </c>
      <c r="C48" s="262">
        <v>160</v>
      </c>
      <c r="D48" s="262">
        <v>3</v>
      </c>
      <c r="E48" s="263" t="s">
        <v>106</v>
      </c>
      <c r="F48" s="263" t="s">
        <v>397</v>
      </c>
      <c r="G48" s="268" t="s">
        <v>105</v>
      </c>
      <c r="H48" s="261" t="s">
        <v>291</v>
      </c>
      <c r="I48" s="261" t="s">
        <v>286</v>
      </c>
      <c r="J48" s="266">
        <v>5788</v>
      </c>
      <c r="K48" s="261" t="s">
        <v>194</v>
      </c>
      <c r="L48" s="261">
        <v>12</v>
      </c>
      <c r="M48" s="261" t="s">
        <v>26</v>
      </c>
      <c r="N48" s="265"/>
      <c r="O48" s="202" t="s">
        <v>515</v>
      </c>
    </row>
    <row r="49" spans="1:15">
      <c r="A49" s="394"/>
      <c r="B49" s="267" t="s">
        <v>80</v>
      </c>
      <c r="C49" s="262">
        <v>96</v>
      </c>
      <c r="D49" s="262">
        <v>1</v>
      </c>
      <c r="E49" s="263" t="s">
        <v>106</v>
      </c>
      <c r="F49" s="263" t="s">
        <v>397</v>
      </c>
      <c r="G49" s="268" t="s">
        <v>105</v>
      </c>
      <c r="H49" s="261" t="s">
        <v>271</v>
      </c>
      <c r="I49" s="261" t="s">
        <v>615</v>
      </c>
      <c r="J49" s="266">
        <v>565</v>
      </c>
      <c r="K49" s="261" t="s">
        <v>444</v>
      </c>
      <c r="L49" s="261">
        <v>1</v>
      </c>
      <c r="M49" s="261" t="s">
        <v>373</v>
      </c>
      <c r="N49" s="265" t="s">
        <v>447</v>
      </c>
      <c r="O49" s="202"/>
    </row>
    <row r="50" spans="1:15">
      <c r="A50" s="394"/>
      <c r="B50" s="267" t="s">
        <v>665</v>
      </c>
      <c r="C50" s="262">
        <v>57</v>
      </c>
      <c r="D50" s="262">
        <v>3</v>
      </c>
      <c r="E50" s="263" t="s">
        <v>543</v>
      </c>
      <c r="F50" s="263" t="s">
        <v>518</v>
      </c>
      <c r="G50" s="268" t="s">
        <v>498</v>
      </c>
      <c r="H50" s="261"/>
      <c r="I50" s="261" t="s">
        <v>678</v>
      </c>
      <c r="J50" s="266"/>
      <c r="K50" s="261" t="s">
        <v>679</v>
      </c>
      <c r="L50" s="261"/>
      <c r="M50" s="261" t="s">
        <v>677</v>
      </c>
      <c r="N50" s="265"/>
    </row>
    <row r="51" spans="1:15">
      <c r="A51" s="394"/>
      <c r="B51" s="291" t="s">
        <v>83</v>
      </c>
      <c r="C51" s="262">
        <v>144</v>
      </c>
      <c r="D51" s="262">
        <v>3</v>
      </c>
      <c r="E51" s="263" t="s">
        <v>59</v>
      </c>
      <c r="F51" s="263" t="s">
        <v>518</v>
      </c>
      <c r="G51" s="268" t="s">
        <v>465</v>
      </c>
      <c r="H51" s="261" t="s">
        <v>258</v>
      </c>
      <c r="I51" s="261" t="s">
        <v>617</v>
      </c>
      <c r="J51" s="266">
        <v>4095</v>
      </c>
      <c r="K51" s="261" t="s">
        <v>167</v>
      </c>
      <c r="L51" s="261">
        <v>12</v>
      </c>
      <c r="M51" s="261"/>
      <c r="N51" s="265"/>
    </row>
    <row r="52" spans="1:15">
      <c r="A52" s="394"/>
      <c r="B52" s="267" t="s">
        <v>618</v>
      </c>
      <c r="C52" s="262">
        <v>47</v>
      </c>
      <c r="D52" s="262">
        <v>3</v>
      </c>
      <c r="E52" s="263" t="s">
        <v>517</v>
      </c>
      <c r="F52" s="263" t="s">
        <v>397</v>
      </c>
      <c r="G52" s="268" t="s">
        <v>588</v>
      </c>
      <c r="H52" s="261" t="s">
        <v>619</v>
      </c>
      <c r="I52" s="261" t="s">
        <v>620</v>
      </c>
      <c r="J52" s="266">
        <v>1330.1</v>
      </c>
      <c r="K52" s="261" t="s">
        <v>505</v>
      </c>
      <c r="L52" s="261">
        <v>5</v>
      </c>
      <c r="M52" s="261" t="s">
        <v>506</v>
      </c>
      <c r="N52" s="265" t="s">
        <v>602</v>
      </c>
    </row>
    <row r="53" spans="1:15">
      <c r="A53" s="394"/>
      <c r="B53" s="267" t="s">
        <v>73</v>
      </c>
      <c r="C53" s="288">
        <v>75</v>
      </c>
      <c r="D53" s="262">
        <v>3</v>
      </c>
      <c r="E53" s="263" t="s">
        <v>106</v>
      </c>
      <c r="F53" s="263" t="s">
        <v>397</v>
      </c>
      <c r="G53" s="268" t="s">
        <v>105</v>
      </c>
      <c r="H53" s="261" t="s">
        <v>267</v>
      </c>
      <c r="I53" s="261" t="s">
        <v>175</v>
      </c>
      <c r="J53" s="266">
        <v>1852</v>
      </c>
      <c r="K53" s="261" t="s">
        <v>444</v>
      </c>
      <c r="L53" s="261"/>
      <c r="M53" s="261" t="s">
        <v>385</v>
      </c>
      <c r="N53" s="265"/>
    </row>
    <row r="54" spans="1:15">
      <c r="A54" s="394"/>
      <c r="B54" s="293" t="s">
        <v>62</v>
      </c>
      <c r="C54" s="294">
        <v>143</v>
      </c>
      <c r="D54" s="294">
        <v>3</v>
      </c>
      <c r="E54" s="295" t="s">
        <v>106</v>
      </c>
      <c r="F54" s="295" t="s">
        <v>397</v>
      </c>
      <c r="G54" s="296" t="s">
        <v>105</v>
      </c>
      <c r="H54" s="297" t="s">
        <v>292</v>
      </c>
      <c r="I54" s="297" t="s">
        <v>310</v>
      </c>
      <c r="J54" s="298">
        <v>4581</v>
      </c>
      <c r="K54" s="297" t="s">
        <v>194</v>
      </c>
      <c r="L54" s="297">
        <v>16</v>
      </c>
      <c r="M54" s="297" t="s">
        <v>38</v>
      </c>
      <c r="N54" s="299" t="s">
        <v>708</v>
      </c>
    </row>
    <row r="55" spans="1:15">
      <c r="A55" s="394"/>
      <c r="B55" s="279" t="s">
        <v>98</v>
      </c>
      <c r="C55" s="262">
        <v>48</v>
      </c>
      <c r="D55" s="271">
        <v>3</v>
      </c>
      <c r="E55" s="272">
        <v>1</v>
      </c>
      <c r="F55" s="272" t="s">
        <v>397</v>
      </c>
      <c r="G55" s="273" t="s">
        <v>386</v>
      </c>
      <c r="H55" s="274" t="s">
        <v>270</v>
      </c>
      <c r="I55" s="274" t="s">
        <v>458</v>
      </c>
      <c r="J55" s="275">
        <v>262</v>
      </c>
      <c r="K55" s="274" t="s">
        <v>205</v>
      </c>
      <c r="L55" s="274">
        <v>4</v>
      </c>
      <c r="M55" s="274" t="s">
        <v>653</v>
      </c>
      <c r="N55" s="276"/>
    </row>
    <row r="56" spans="1:15">
      <c r="A56" s="394"/>
      <c r="B56" s="290" t="s">
        <v>72</v>
      </c>
      <c r="C56" s="289">
        <v>67</v>
      </c>
      <c r="D56" s="271">
        <v>1</v>
      </c>
      <c r="E56" s="272">
        <v>1</v>
      </c>
      <c r="F56" s="272" t="s">
        <v>397</v>
      </c>
      <c r="G56" s="273" t="s">
        <v>709</v>
      </c>
      <c r="H56" s="274" t="s">
        <v>314</v>
      </c>
      <c r="I56" s="274" t="s">
        <v>455</v>
      </c>
      <c r="J56" s="275">
        <v>849</v>
      </c>
      <c r="K56" s="274" t="s">
        <v>187</v>
      </c>
      <c r="L56" s="274"/>
      <c r="M56" s="274" t="s">
        <v>662</v>
      </c>
      <c r="N56" s="276"/>
    </row>
    <row r="57" spans="1:15">
      <c r="A57" s="394"/>
      <c r="B57" s="267" t="s">
        <v>407</v>
      </c>
      <c r="C57" s="262">
        <v>171</v>
      </c>
      <c r="D57" s="262">
        <v>3</v>
      </c>
      <c r="E57" s="263" t="s">
        <v>517</v>
      </c>
      <c r="F57" s="263" t="s">
        <v>397</v>
      </c>
      <c r="G57" s="268" t="s">
        <v>105</v>
      </c>
      <c r="H57" s="261" t="s">
        <v>294</v>
      </c>
      <c r="I57" s="261" t="s">
        <v>370</v>
      </c>
      <c r="J57" s="266">
        <v>5588</v>
      </c>
      <c r="K57" s="261" t="s">
        <v>194</v>
      </c>
      <c r="L57" s="261">
        <v>31</v>
      </c>
      <c r="M57" s="261" t="s">
        <v>391</v>
      </c>
      <c r="N57" s="265"/>
    </row>
    <row r="58" spans="1:15">
      <c r="A58" s="394"/>
      <c r="B58" s="267" t="s">
        <v>658</v>
      </c>
      <c r="C58" s="262">
        <v>65</v>
      </c>
      <c r="D58" s="262">
        <v>3</v>
      </c>
      <c r="E58" s="263" t="s">
        <v>661</v>
      </c>
      <c r="F58" s="263" t="s">
        <v>397</v>
      </c>
      <c r="G58" s="268" t="s">
        <v>498</v>
      </c>
      <c r="H58" s="261" t="s">
        <v>671</v>
      </c>
      <c r="I58" s="261" t="s">
        <v>680</v>
      </c>
      <c r="J58" s="266">
        <v>1938</v>
      </c>
      <c r="K58" s="261" t="s">
        <v>505</v>
      </c>
      <c r="L58" s="261"/>
      <c r="M58" s="261"/>
      <c r="N58" s="265"/>
    </row>
    <row r="59" spans="1:15">
      <c r="A59" s="394"/>
      <c r="B59" s="267" t="s">
        <v>670</v>
      </c>
      <c r="C59" s="262">
        <v>45</v>
      </c>
      <c r="D59" s="262">
        <v>3</v>
      </c>
      <c r="E59" s="263" t="s">
        <v>543</v>
      </c>
      <c r="F59" s="263" t="s">
        <v>518</v>
      </c>
      <c r="G59" s="268" t="s">
        <v>498</v>
      </c>
      <c r="H59" s="261" t="s">
        <v>672</v>
      </c>
      <c r="I59" s="261" t="s">
        <v>681</v>
      </c>
      <c r="J59" s="266"/>
      <c r="K59" s="261" t="s">
        <v>505</v>
      </c>
      <c r="L59" s="261"/>
      <c r="M59" s="261" t="s">
        <v>677</v>
      </c>
      <c r="N59" s="265"/>
    </row>
    <row r="60" spans="1:15">
      <c r="A60" s="394"/>
      <c r="B60" s="267" t="s">
        <v>622</v>
      </c>
      <c r="C60" s="262">
        <v>82</v>
      </c>
      <c r="D60" s="262">
        <v>3</v>
      </c>
      <c r="E60" s="263" t="s">
        <v>517</v>
      </c>
      <c r="F60" s="263" t="s">
        <v>518</v>
      </c>
      <c r="G60" s="268" t="s">
        <v>588</v>
      </c>
      <c r="H60" s="261" t="s">
        <v>523</v>
      </c>
      <c r="I60" s="261" t="s">
        <v>626</v>
      </c>
      <c r="J60" s="266">
        <v>2782</v>
      </c>
      <c r="K60" s="261" t="s">
        <v>525</v>
      </c>
      <c r="L60" s="261"/>
      <c r="M60" s="261" t="s">
        <v>628</v>
      </c>
      <c r="N60" s="265" t="s">
        <v>521</v>
      </c>
    </row>
    <row r="61" spans="1:15">
      <c r="A61" s="395"/>
      <c r="B61" s="267" t="s">
        <v>84</v>
      </c>
      <c r="C61" s="262">
        <v>982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293</v>
      </c>
      <c r="I61" s="261" t="s">
        <v>459</v>
      </c>
      <c r="J61" s="266">
        <v>34670</v>
      </c>
      <c r="K61" s="261" t="s">
        <v>194</v>
      </c>
      <c r="L61" s="261">
        <v>68</v>
      </c>
      <c r="M61" s="261" t="s">
        <v>385</v>
      </c>
      <c r="N61" s="265"/>
    </row>
    <row r="62" spans="1:15" ht="16.5" customHeight="1">
      <c r="A62" s="389" t="s">
        <v>413</v>
      </c>
      <c r="B62" s="267" t="s">
        <v>46</v>
      </c>
      <c r="C62" s="262">
        <v>216</v>
      </c>
      <c r="D62" s="262">
        <v>3</v>
      </c>
      <c r="E62" s="263" t="s">
        <v>106</v>
      </c>
      <c r="F62" s="263" t="s">
        <v>397</v>
      </c>
      <c r="G62" s="268" t="s">
        <v>105</v>
      </c>
      <c r="H62" s="261" t="s">
        <v>288</v>
      </c>
      <c r="I62" s="261" t="s">
        <v>304</v>
      </c>
      <c r="J62" s="266">
        <v>5656</v>
      </c>
      <c r="K62" s="261" t="s">
        <v>187</v>
      </c>
      <c r="L62" s="261">
        <v>23</v>
      </c>
      <c r="M62" s="261" t="s">
        <v>371</v>
      </c>
      <c r="N62" s="265"/>
    </row>
    <row r="63" spans="1:15">
      <c r="A63" s="389"/>
      <c r="B63" s="145" t="s">
        <v>350</v>
      </c>
      <c r="C63" s="135">
        <f>SUM(C64:C81)</f>
        <v>4061</v>
      </c>
      <c r="D63" s="135"/>
      <c r="E63" s="136">
        <f>SUM(E64:E79)</f>
        <v>23.4</v>
      </c>
      <c r="F63" s="136"/>
      <c r="G63" s="111"/>
      <c r="H63" s="118"/>
      <c r="I63" s="118"/>
      <c r="J63" s="137"/>
      <c r="K63" s="118"/>
      <c r="L63" s="118"/>
      <c r="M63" s="118"/>
      <c r="N63" s="119"/>
    </row>
    <row r="64" spans="1:15">
      <c r="A64" s="389"/>
      <c r="B64" s="292" t="s">
        <v>567</v>
      </c>
      <c r="C64" s="286">
        <v>413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298</v>
      </c>
      <c r="I64" s="151" t="s">
        <v>169</v>
      </c>
      <c r="J64" s="152">
        <v>12066</v>
      </c>
      <c r="K64" s="151" t="s">
        <v>444</v>
      </c>
      <c r="L64" s="151"/>
      <c r="M64" s="151"/>
      <c r="N64" s="153"/>
    </row>
    <row r="65" spans="1:17">
      <c r="A65" s="389"/>
      <c r="B65" s="292" t="s">
        <v>50</v>
      </c>
      <c r="C65" s="286">
        <v>510</v>
      </c>
      <c r="D65" s="148" t="s">
        <v>403</v>
      </c>
      <c r="E65" s="149">
        <v>3.2</v>
      </c>
      <c r="F65" s="149" t="s">
        <v>397</v>
      </c>
      <c r="G65" s="150" t="s">
        <v>105</v>
      </c>
      <c r="H65" s="151" t="s">
        <v>313</v>
      </c>
      <c r="I65" s="151" t="s">
        <v>169</v>
      </c>
      <c r="J65" s="152">
        <v>17309</v>
      </c>
      <c r="K65" s="151" t="s">
        <v>444</v>
      </c>
      <c r="L65" s="151"/>
      <c r="M65" s="151" t="s">
        <v>379</v>
      </c>
      <c r="N65" s="153"/>
    </row>
    <row r="66" spans="1:17">
      <c r="A66" s="389"/>
      <c r="B66" s="292" t="s">
        <v>121</v>
      </c>
      <c r="C66" s="286">
        <v>394</v>
      </c>
      <c r="D66" s="148" t="s">
        <v>403</v>
      </c>
      <c r="E66" s="149">
        <v>2</v>
      </c>
      <c r="F66" s="251" t="s">
        <v>439</v>
      </c>
      <c r="G66" s="150" t="s">
        <v>699</v>
      </c>
      <c r="H66" s="151" t="s">
        <v>320</v>
      </c>
      <c r="I66" s="151" t="s">
        <v>169</v>
      </c>
      <c r="J66" s="152">
        <v>15293</v>
      </c>
      <c r="K66" s="151" t="s">
        <v>444</v>
      </c>
      <c r="L66" s="151">
        <v>4</v>
      </c>
      <c r="M66" s="151"/>
      <c r="N66" s="153"/>
    </row>
    <row r="67" spans="1:17">
      <c r="A67" s="389"/>
      <c r="B67" s="292" t="s">
        <v>74</v>
      </c>
      <c r="C67" s="286">
        <v>218</v>
      </c>
      <c r="D67" s="148" t="s">
        <v>403</v>
      </c>
      <c r="E67" s="149">
        <v>1</v>
      </c>
      <c r="F67" s="149" t="s">
        <v>397</v>
      </c>
      <c r="G67" s="150" t="s">
        <v>711</v>
      </c>
      <c r="H67" s="151" t="s">
        <v>303</v>
      </c>
      <c r="I67" s="151" t="s">
        <v>394</v>
      </c>
      <c r="J67" s="152">
        <v>5780</v>
      </c>
      <c r="K67" s="151" t="s">
        <v>196</v>
      </c>
      <c r="L67" s="151"/>
      <c r="M67" s="151" t="s">
        <v>563</v>
      </c>
      <c r="N67" s="153"/>
    </row>
    <row r="68" spans="1:17">
      <c r="A68" s="389"/>
      <c r="B68" s="292" t="s">
        <v>562</v>
      </c>
      <c r="C68" s="286">
        <v>198</v>
      </c>
      <c r="D68" s="148" t="s">
        <v>403</v>
      </c>
      <c r="E68" s="149">
        <v>1</v>
      </c>
      <c r="F68" s="149" t="s">
        <v>397</v>
      </c>
      <c r="G68" s="150" t="s">
        <v>498</v>
      </c>
      <c r="H68" s="151" t="s">
        <v>322</v>
      </c>
      <c r="I68" s="151" t="s">
        <v>189</v>
      </c>
      <c r="J68" s="152">
        <v>6244</v>
      </c>
      <c r="K68" s="151" t="s">
        <v>444</v>
      </c>
      <c r="L68" s="151">
        <v>4</v>
      </c>
      <c r="M68" s="151" t="s">
        <v>563</v>
      </c>
      <c r="N68" s="153"/>
    </row>
    <row r="69" spans="1:17">
      <c r="A69" s="389"/>
      <c r="B69" s="292" t="s">
        <v>100</v>
      </c>
      <c r="C69" s="286">
        <v>197</v>
      </c>
      <c r="D69" s="148" t="s">
        <v>403</v>
      </c>
      <c r="E69" s="149">
        <v>1</v>
      </c>
      <c r="F69" s="149" t="s">
        <v>397</v>
      </c>
      <c r="G69" s="150" t="s">
        <v>383</v>
      </c>
      <c r="H69" s="151" t="s">
        <v>302</v>
      </c>
      <c r="I69" s="151" t="s">
        <v>191</v>
      </c>
      <c r="J69" s="152">
        <v>750</v>
      </c>
      <c r="K69" s="151" t="s">
        <v>319</v>
      </c>
      <c r="L69" s="151">
        <v>6</v>
      </c>
      <c r="M69" s="151"/>
      <c r="N69" s="153"/>
      <c r="Q69" t="s">
        <v>415</v>
      </c>
    </row>
    <row r="70" spans="1:17">
      <c r="A70" s="389"/>
      <c r="B70" s="292" t="s">
        <v>107</v>
      </c>
      <c r="C70" s="286">
        <v>182</v>
      </c>
      <c r="D70" s="148" t="s">
        <v>403</v>
      </c>
      <c r="E70" s="149">
        <v>1</v>
      </c>
      <c r="F70" s="149" t="s">
        <v>397</v>
      </c>
      <c r="G70" s="150" t="s">
        <v>386</v>
      </c>
      <c r="H70" s="151" t="s">
        <v>328</v>
      </c>
      <c r="I70" s="151" t="s">
        <v>204</v>
      </c>
      <c r="J70" s="152">
        <v>5486</v>
      </c>
      <c r="K70" s="151" t="s">
        <v>377</v>
      </c>
      <c r="L70" s="151"/>
      <c r="M70" s="151"/>
      <c r="N70" s="153"/>
    </row>
    <row r="71" spans="1:17">
      <c r="A71" s="389"/>
      <c r="B71" s="292" t="s">
        <v>43</v>
      </c>
      <c r="C71" s="286">
        <v>218</v>
      </c>
      <c r="D71" s="148" t="s">
        <v>403</v>
      </c>
      <c r="E71" s="149">
        <v>1</v>
      </c>
      <c r="F71" s="149" t="s">
        <v>397</v>
      </c>
      <c r="G71" s="150" t="s">
        <v>712</v>
      </c>
      <c r="H71" s="151" t="s">
        <v>338</v>
      </c>
      <c r="I71" s="151" t="s">
        <v>200</v>
      </c>
      <c r="J71" s="152">
        <v>5564</v>
      </c>
      <c r="K71" s="151" t="s">
        <v>164</v>
      </c>
      <c r="L71" s="151"/>
      <c r="M71" s="151" t="s">
        <v>563</v>
      </c>
      <c r="N71" s="153"/>
    </row>
    <row r="72" spans="1:17">
      <c r="A72" s="389"/>
      <c r="B72" s="292" t="s">
        <v>57</v>
      </c>
      <c r="C72" s="286">
        <v>118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316</v>
      </c>
      <c r="I72" s="151" t="s">
        <v>321</v>
      </c>
      <c r="J72" s="152">
        <v>4273</v>
      </c>
      <c r="K72" s="151" t="s">
        <v>192</v>
      </c>
      <c r="L72" s="151"/>
      <c r="M72" s="151"/>
      <c r="N72" s="153"/>
    </row>
    <row r="73" spans="1:17">
      <c r="A73" s="389"/>
      <c r="B73" s="292" t="s">
        <v>52</v>
      </c>
      <c r="C73" s="286">
        <v>503</v>
      </c>
      <c r="D73" s="148" t="s">
        <v>403</v>
      </c>
      <c r="E73" s="149">
        <v>3</v>
      </c>
      <c r="F73" s="149" t="s">
        <v>484</v>
      </c>
      <c r="G73" s="150" t="s">
        <v>355</v>
      </c>
      <c r="H73" s="151" t="s">
        <v>306</v>
      </c>
      <c r="I73" s="151" t="s">
        <v>162</v>
      </c>
      <c r="J73" s="152">
        <v>23872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54</v>
      </c>
      <c r="C74" s="286">
        <v>79</v>
      </c>
      <c r="D74" s="148" t="s">
        <v>403</v>
      </c>
      <c r="E74" s="149">
        <v>1</v>
      </c>
      <c r="F74" s="149" t="s">
        <v>397</v>
      </c>
      <c r="G74" s="150" t="s">
        <v>469</v>
      </c>
      <c r="H74" s="151" t="s">
        <v>326</v>
      </c>
      <c r="I74" s="151" t="s">
        <v>166</v>
      </c>
      <c r="J74" s="152">
        <v>1380</v>
      </c>
      <c r="K74" s="151" t="s">
        <v>444</v>
      </c>
      <c r="L74" s="151"/>
      <c r="M74" s="151"/>
      <c r="N74" s="153"/>
    </row>
    <row r="75" spans="1:17">
      <c r="A75" s="389"/>
      <c r="B75" s="292" t="s">
        <v>45</v>
      </c>
      <c r="C75" s="286">
        <v>119</v>
      </c>
      <c r="D75" s="148" t="s">
        <v>403</v>
      </c>
      <c r="E75" s="149">
        <v>1</v>
      </c>
      <c r="F75" s="149" t="s">
        <v>397</v>
      </c>
      <c r="G75" s="150" t="s">
        <v>469</v>
      </c>
      <c r="H75" s="151" t="s">
        <v>330</v>
      </c>
      <c r="I75" s="151" t="s">
        <v>571</v>
      </c>
      <c r="J75" s="152">
        <v>2200</v>
      </c>
      <c r="K75" s="151" t="s">
        <v>444</v>
      </c>
      <c r="L75" s="151"/>
      <c r="M75" s="151"/>
      <c r="N75" s="153"/>
    </row>
    <row r="76" spans="1:17">
      <c r="A76" s="389"/>
      <c r="B76" s="292" t="s">
        <v>82</v>
      </c>
      <c r="C76" s="286">
        <v>239</v>
      </c>
      <c r="D76" s="148" t="s">
        <v>403</v>
      </c>
      <c r="E76" s="149">
        <v>1</v>
      </c>
      <c r="F76" s="149" t="s">
        <v>397</v>
      </c>
      <c r="G76" s="150" t="s">
        <v>713</v>
      </c>
      <c r="H76" s="151" t="s">
        <v>325</v>
      </c>
      <c r="I76" s="151" t="s">
        <v>184</v>
      </c>
      <c r="J76" s="152">
        <v>4761</v>
      </c>
      <c r="K76" s="151" t="s">
        <v>164</v>
      </c>
      <c r="L76" s="151"/>
      <c r="M76" s="151" t="s">
        <v>563</v>
      </c>
      <c r="N76" s="153"/>
    </row>
    <row r="77" spans="1:17">
      <c r="A77" s="389"/>
      <c r="B77" s="292" t="s">
        <v>112</v>
      </c>
      <c r="C77" s="286">
        <v>89</v>
      </c>
      <c r="D77" s="148" t="s">
        <v>403</v>
      </c>
      <c r="E77" s="149">
        <v>1</v>
      </c>
      <c r="F77" s="149" t="s">
        <v>397</v>
      </c>
      <c r="G77" s="150" t="s">
        <v>386</v>
      </c>
      <c r="H77" s="151" t="s">
        <v>295</v>
      </c>
      <c r="I77" s="151" t="s">
        <v>388</v>
      </c>
      <c r="J77" s="152">
        <v>3216</v>
      </c>
      <c r="K77" s="151" t="s">
        <v>333</v>
      </c>
      <c r="L77" s="151"/>
      <c r="M77" s="151"/>
      <c r="N77" s="153"/>
    </row>
    <row r="78" spans="1:17">
      <c r="A78" s="389"/>
      <c r="B78" s="292" t="s">
        <v>63</v>
      </c>
      <c r="C78" s="286">
        <v>232</v>
      </c>
      <c r="D78" s="148" t="s">
        <v>403</v>
      </c>
      <c r="E78" s="149">
        <v>1</v>
      </c>
      <c r="F78" s="149" t="s">
        <v>397</v>
      </c>
      <c r="G78" s="150" t="s">
        <v>714</v>
      </c>
      <c r="H78" s="151" t="s">
        <v>335</v>
      </c>
      <c r="I78" s="151" t="s">
        <v>158</v>
      </c>
      <c r="J78" s="152">
        <v>5734</v>
      </c>
      <c r="K78" s="151" t="s">
        <v>444</v>
      </c>
      <c r="L78" s="151"/>
      <c r="M78" s="151"/>
      <c r="N78" s="153"/>
    </row>
    <row r="79" spans="1:17">
      <c r="A79" s="389"/>
      <c r="B79" s="292" t="s">
        <v>81</v>
      </c>
      <c r="C79" s="286">
        <v>85</v>
      </c>
      <c r="D79" s="148" t="s">
        <v>403</v>
      </c>
      <c r="E79" s="149">
        <v>1</v>
      </c>
      <c r="F79" s="149" t="s">
        <v>397</v>
      </c>
      <c r="G79" s="150" t="s">
        <v>714</v>
      </c>
      <c r="H79" s="151" t="s">
        <v>335</v>
      </c>
      <c r="I79" s="151" t="s">
        <v>158</v>
      </c>
      <c r="J79" s="152">
        <v>2033</v>
      </c>
      <c r="K79" s="151" t="s">
        <v>444</v>
      </c>
      <c r="L79" s="151"/>
      <c r="M79" s="151"/>
      <c r="N79" s="153"/>
    </row>
    <row r="80" spans="1:17" ht="29.25" customHeight="1">
      <c r="A80" s="389"/>
      <c r="B80" s="292" t="s">
        <v>88</v>
      </c>
      <c r="C80" s="286">
        <v>187</v>
      </c>
      <c r="D80" s="148" t="s">
        <v>403</v>
      </c>
      <c r="E80" s="149" t="s">
        <v>106</v>
      </c>
      <c r="F80" s="149" t="s">
        <v>397</v>
      </c>
      <c r="G80" s="150" t="s">
        <v>369</v>
      </c>
      <c r="H80" s="151" t="s">
        <v>339</v>
      </c>
      <c r="I80" s="151" t="s">
        <v>341</v>
      </c>
      <c r="J80" s="152">
        <v>33017</v>
      </c>
      <c r="K80" s="151" t="s">
        <v>444</v>
      </c>
      <c r="L80" s="151"/>
      <c r="M80" s="151" t="s">
        <v>497</v>
      </c>
      <c r="N80" s="153"/>
    </row>
    <row r="81" spans="1:18" ht="16.5" customHeight="1">
      <c r="A81" s="393" t="s">
        <v>418</v>
      </c>
      <c r="B81" s="292" t="s">
        <v>116</v>
      </c>
      <c r="C81" s="286">
        <v>80</v>
      </c>
      <c r="D81" s="148" t="s">
        <v>403</v>
      </c>
      <c r="E81" s="149" t="s">
        <v>106</v>
      </c>
      <c r="F81" s="149" t="s">
        <v>397</v>
      </c>
      <c r="G81" s="150" t="s">
        <v>195</v>
      </c>
      <c r="H81" s="151" t="s">
        <v>284</v>
      </c>
      <c r="I81" s="151" t="s">
        <v>351</v>
      </c>
      <c r="J81" s="152">
        <v>5177</v>
      </c>
      <c r="K81" s="151" t="s">
        <v>444</v>
      </c>
      <c r="L81" s="151"/>
      <c r="M81" s="151" t="s">
        <v>497</v>
      </c>
      <c r="N81" s="154" t="s">
        <v>357</v>
      </c>
    </row>
    <row r="82" spans="1:18">
      <c r="A82" s="394"/>
      <c r="B82" s="155" t="s">
        <v>541</v>
      </c>
      <c r="C82" s="115">
        <f>SUM(C83:C95)</f>
        <v>1083</v>
      </c>
      <c r="D82" s="115"/>
      <c r="E82" s="156">
        <f>SUM(E83:E95)</f>
        <v>33</v>
      </c>
      <c r="F82" s="156"/>
      <c r="G82" s="111"/>
      <c r="H82" s="118"/>
      <c r="I82" s="118"/>
      <c r="J82" s="137"/>
      <c r="K82" s="118"/>
      <c r="L82" s="118"/>
      <c r="M82" s="118"/>
      <c r="N82" s="119"/>
    </row>
    <row r="83" spans="1:18">
      <c r="A83" s="394"/>
      <c r="B83" s="157" t="s">
        <v>115</v>
      </c>
      <c r="C83" s="158">
        <v>56</v>
      </c>
      <c r="D83" s="159">
        <v>1</v>
      </c>
      <c r="E83" s="160">
        <v>1</v>
      </c>
      <c r="F83" s="160"/>
      <c r="G83" s="161" t="s">
        <v>384</v>
      </c>
      <c r="H83" s="162" t="s">
        <v>334</v>
      </c>
      <c r="I83" s="163" t="s">
        <v>35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90</v>
      </c>
      <c r="C84" s="158">
        <v>161</v>
      </c>
      <c r="D84" s="159">
        <v>1</v>
      </c>
      <c r="E84" s="160">
        <v>6</v>
      </c>
      <c r="F84" s="160"/>
      <c r="G84" s="161" t="s">
        <v>384</v>
      </c>
      <c r="H84" s="162" t="s">
        <v>349</v>
      </c>
      <c r="I84" s="163" t="s">
        <v>6</v>
      </c>
      <c r="J84" s="164"/>
      <c r="K84" s="162"/>
      <c r="L84" s="162"/>
      <c r="M84" s="162"/>
      <c r="N84" s="165" t="s">
        <v>120</v>
      </c>
    </row>
    <row r="85" spans="1:18" ht="22.5">
      <c r="A85" s="394"/>
      <c r="B85" s="157" t="s">
        <v>213</v>
      </c>
      <c r="C85" s="158">
        <v>129</v>
      </c>
      <c r="D85" s="159">
        <v>1</v>
      </c>
      <c r="E85" s="160">
        <v>5</v>
      </c>
      <c r="F85" s="160"/>
      <c r="G85" s="161" t="s">
        <v>384</v>
      </c>
      <c r="H85" s="162" t="s">
        <v>334</v>
      </c>
      <c r="I85" s="163" t="s">
        <v>210</v>
      </c>
      <c r="J85" s="164"/>
      <c r="K85" s="162"/>
      <c r="L85" s="162"/>
      <c r="M85" s="162"/>
      <c r="N85" s="165" t="s">
        <v>120</v>
      </c>
    </row>
    <row r="86" spans="1:18">
      <c r="A86" s="394"/>
      <c r="B86" s="157" t="s">
        <v>61</v>
      </c>
      <c r="C86" s="158">
        <v>61</v>
      </c>
      <c r="D86" s="159">
        <v>1</v>
      </c>
      <c r="E86" s="160">
        <v>3</v>
      </c>
      <c r="F86" s="160"/>
      <c r="G86" s="161" t="s">
        <v>485</v>
      </c>
      <c r="H86" s="162" t="s">
        <v>334</v>
      </c>
      <c r="I86" s="163" t="s">
        <v>27</v>
      </c>
      <c r="J86" s="164"/>
      <c r="K86" s="162"/>
      <c r="L86" s="162"/>
      <c r="M86" s="162" t="s">
        <v>511</v>
      </c>
      <c r="N86" s="165" t="s">
        <v>120</v>
      </c>
    </row>
    <row r="87" spans="1:18" ht="22.5">
      <c r="A87" s="394"/>
      <c r="B87" s="157" t="s">
        <v>89</v>
      </c>
      <c r="C87" s="158">
        <v>77</v>
      </c>
      <c r="D87" s="159">
        <v>1</v>
      </c>
      <c r="E87" s="160">
        <v>4</v>
      </c>
      <c r="F87" s="160"/>
      <c r="G87" s="161" t="s">
        <v>384</v>
      </c>
      <c r="H87" s="162" t="s">
        <v>326</v>
      </c>
      <c r="I87" s="163" t="s">
        <v>212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144</v>
      </c>
      <c r="C88" s="158">
        <v>16</v>
      </c>
      <c r="D88" s="159">
        <v>1</v>
      </c>
      <c r="E88" s="160">
        <v>1</v>
      </c>
      <c r="F88" s="160"/>
      <c r="G88" s="161" t="s">
        <v>384</v>
      </c>
      <c r="H88" s="162" t="s">
        <v>276</v>
      </c>
      <c r="I88" s="163" t="s">
        <v>317</v>
      </c>
      <c r="J88" s="164"/>
      <c r="K88" s="162"/>
      <c r="L88" s="162"/>
      <c r="M88" s="162"/>
      <c r="N88" s="165" t="s">
        <v>120</v>
      </c>
    </row>
    <row r="89" spans="1:18">
      <c r="A89" s="394"/>
      <c r="B89" s="157" t="s">
        <v>67</v>
      </c>
      <c r="C89" s="158">
        <v>132</v>
      </c>
      <c r="D89" s="159">
        <v>1</v>
      </c>
      <c r="E89" s="160">
        <v>4</v>
      </c>
      <c r="F89" s="160"/>
      <c r="G89" s="161" t="s">
        <v>384</v>
      </c>
      <c r="H89" s="162" t="s">
        <v>292</v>
      </c>
      <c r="I89" s="163" t="s">
        <v>31</v>
      </c>
      <c r="J89" s="164"/>
      <c r="K89" s="162"/>
      <c r="L89" s="162"/>
      <c r="M89" s="162"/>
      <c r="N89" s="165" t="s">
        <v>120</v>
      </c>
    </row>
    <row r="90" spans="1:18" s="10" customFormat="1" ht="22.5">
      <c r="A90" s="394"/>
      <c r="B90" s="190" t="s">
        <v>224</v>
      </c>
      <c r="C90" s="252">
        <v>37</v>
      </c>
      <c r="D90" s="159">
        <v>3</v>
      </c>
      <c r="E90" s="160">
        <v>0</v>
      </c>
      <c r="F90" s="160"/>
      <c r="G90" s="161" t="s">
        <v>117</v>
      </c>
      <c r="H90" s="162" t="s">
        <v>334</v>
      </c>
      <c r="I90" s="163" t="s">
        <v>209</v>
      </c>
      <c r="J90" s="164"/>
      <c r="K90" s="162"/>
      <c r="L90" s="162"/>
      <c r="M90" s="162"/>
      <c r="N90" s="165" t="s">
        <v>486</v>
      </c>
      <c r="O90"/>
      <c r="P90"/>
      <c r="Q90"/>
      <c r="R90"/>
    </row>
    <row r="91" spans="1:18" s="10" customFormat="1" ht="22.5">
      <c r="A91" s="394"/>
      <c r="B91" s="172" t="s">
        <v>226</v>
      </c>
      <c r="C91" s="173">
        <v>83</v>
      </c>
      <c r="D91" s="173">
        <v>1</v>
      </c>
      <c r="E91" s="174">
        <v>4</v>
      </c>
      <c r="F91" s="175"/>
      <c r="G91" s="176" t="s">
        <v>384</v>
      </c>
      <c r="H91" s="177" t="s">
        <v>215</v>
      </c>
      <c r="I91" s="163" t="s">
        <v>9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72" t="s">
        <v>142</v>
      </c>
      <c r="C92" s="173">
        <v>103</v>
      </c>
      <c r="D92" s="173">
        <v>1</v>
      </c>
      <c r="E92" s="174">
        <v>5</v>
      </c>
      <c r="F92" s="175"/>
      <c r="G92" s="176" t="s">
        <v>384</v>
      </c>
      <c r="H92" s="177" t="s">
        <v>334</v>
      </c>
      <c r="I92" s="163" t="s">
        <v>18</v>
      </c>
      <c r="J92" s="178"/>
      <c r="K92" s="177"/>
      <c r="L92" s="177"/>
      <c r="M92" s="177"/>
      <c r="N92" s="165" t="s">
        <v>120</v>
      </c>
      <c r="O92"/>
      <c r="P92"/>
      <c r="Q92"/>
      <c r="R92"/>
    </row>
    <row r="93" spans="1:18" s="10" customFormat="1">
      <c r="A93" s="394"/>
      <c r="B93" s="190" t="s">
        <v>177</v>
      </c>
      <c r="C93" s="191">
        <v>60</v>
      </c>
      <c r="D93" s="173">
        <v>1</v>
      </c>
      <c r="E93" s="174">
        <v>0</v>
      </c>
      <c r="F93" s="175"/>
      <c r="G93" s="176" t="s">
        <v>574</v>
      </c>
      <c r="H93" s="177" t="s">
        <v>342</v>
      </c>
      <c r="I93" s="163" t="s">
        <v>344</v>
      </c>
      <c r="J93" s="178"/>
      <c r="K93" s="177"/>
      <c r="L93" s="177"/>
      <c r="M93" s="177"/>
      <c r="N93" s="189" t="s">
        <v>690</v>
      </c>
      <c r="O93"/>
      <c r="P93"/>
      <c r="Q93" s="103" t="e">
        <f>SUM(#REF!,C82,C63,C8,C4)</f>
        <v>#REF!</v>
      </c>
      <c r="R93"/>
    </row>
    <row r="94" spans="1:18" s="10" customFormat="1">
      <c r="A94" s="394"/>
      <c r="B94" s="220" t="s">
        <v>417</v>
      </c>
      <c r="C94" s="221">
        <v>94</v>
      </c>
      <c r="D94" s="221">
        <v>3</v>
      </c>
      <c r="E94" s="222">
        <v>0</v>
      </c>
      <c r="F94" s="223"/>
      <c r="G94" s="224" t="s">
        <v>384</v>
      </c>
      <c r="H94" s="225" t="s">
        <v>323</v>
      </c>
      <c r="I94" s="226" t="s">
        <v>340</v>
      </c>
      <c r="J94" s="227"/>
      <c r="K94" s="225"/>
      <c r="L94" s="225"/>
      <c r="M94" s="225"/>
      <c r="N94" s="228" t="s">
        <v>688</v>
      </c>
      <c r="O94"/>
      <c r="P94"/>
      <c r="Q94" s="103"/>
      <c r="R94"/>
    </row>
    <row r="95" spans="1:18">
      <c r="B95" s="220" t="s">
        <v>343</v>
      </c>
      <c r="C95" s="221">
        <v>74</v>
      </c>
      <c r="D95" s="221">
        <v>3</v>
      </c>
      <c r="E95" s="222">
        <v>0</v>
      </c>
      <c r="F95" s="223"/>
      <c r="G95" s="224" t="s">
        <v>384</v>
      </c>
      <c r="H95" s="225" t="s">
        <v>352</v>
      </c>
      <c r="I95" s="226" t="s">
        <v>347</v>
      </c>
      <c r="J95" s="227"/>
      <c r="K95" s="225"/>
      <c r="L95" s="225"/>
      <c r="M95" s="225"/>
      <c r="N95" s="228" t="s">
        <v>688</v>
      </c>
    </row>
  </sheetData>
  <autoFilter ref="A3:N94" xr:uid="{00000000-0009-0000-0000-00000F000000}"/>
  <mergeCells count="4">
    <mergeCell ref="A1:N1"/>
    <mergeCell ref="A8:A61"/>
    <mergeCell ref="A62:A80"/>
    <mergeCell ref="A81:A94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95"/>
  <sheetViews>
    <sheetView view="pageBreakPreview" topLeftCell="A7" zoomScaleSheetLayoutView="100" workbookViewId="0">
      <selection activeCell="C13" sqref="C13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716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694</v>
      </c>
      <c r="C4" s="115">
        <f>SUM(C5:C7)</f>
        <v>611</v>
      </c>
      <c r="D4" s="116"/>
      <c r="E4" s="117">
        <f>SUM(E5:E7)</f>
        <v>4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500</v>
      </c>
      <c r="D5" s="122">
        <v>1</v>
      </c>
      <c r="E5" s="123">
        <v>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214</v>
      </c>
      <c r="C6" s="300">
        <v>55</v>
      </c>
      <c r="D6" s="122">
        <v>2</v>
      </c>
      <c r="E6" s="123">
        <v>1</v>
      </c>
      <c r="F6" s="123" t="s">
        <v>397</v>
      </c>
      <c r="G6" s="124" t="s">
        <v>355</v>
      </c>
      <c r="H6" s="125" t="s">
        <v>276</v>
      </c>
      <c r="I6" s="125" t="s">
        <v>273</v>
      </c>
      <c r="J6" s="126">
        <v>1447</v>
      </c>
      <c r="K6" s="125" t="s">
        <v>444</v>
      </c>
      <c r="L6" s="125"/>
      <c r="M6" s="125" t="s">
        <v>698</v>
      </c>
      <c r="N6" s="127"/>
      <c r="R6" s="192" t="s">
        <v>489</v>
      </c>
    </row>
    <row r="7" spans="1:19">
      <c r="A7" s="113"/>
      <c r="B7" s="120" t="s">
        <v>55</v>
      </c>
      <c r="C7" s="300">
        <v>56</v>
      </c>
      <c r="D7" s="122">
        <v>3</v>
      </c>
      <c r="E7" s="123">
        <v>1</v>
      </c>
      <c r="F7" s="123" t="s">
        <v>397</v>
      </c>
      <c r="G7" s="124" t="s">
        <v>383</v>
      </c>
      <c r="H7" s="125" t="s">
        <v>315</v>
      </c>
      <c r="I7" s="125" t="s">
        <v>160</v>
      </c>
      <c r="J7" s="126">
        <v>573</v>
      </c>
      <c r="K7" s="125" t="s">
        <v>444</v>
      </c>
      <c r="L7" s="125"/>
      <c r="M7" s="125"/>
      <c r="N7" s="127"/>
      <c r="O7" s="192" t="s">
        <v>516</v>
      </c>
    </row>
    <row r="8" spans="1:19" ht="16.5" customHeight="1">
      <c r="A8" s="393" t="s">
        <v>247</v>
      </c>
      <c r="B8" s="114" t="s">
        <v>710</v>
      </c>
      <c r="C8" s="135">
        <f>SUM(C9:C62)</f>
        <v>5927</v>
      </c>
      <c r="D8" s="135"/>
      <c r="E8" s="136"/>
      <c r="F8" s="136"/>
      <c r="G8" s="111"/>
      <c r="H8" s="118"/>
      <c r="I8" s="118"/>
      <c r="J8" s="137"/>
      <c r="K8" s="118"/>
      <c r="L8" s="118"/>
      <c r="M8" s="118"/>
      <c r="N8" s="119"/>
    </row>
    <row r="9" spans="1:19" ht="16.5" customHeight="1">
      <c r="A9" s="394"/>
      <c r="B9" s="261" t="s">
        <v>631</v>
      </c>
      <c r="C9" s="262">
        <v>145</v>
      </c>
      <c r="D9" s="262">
        <v>3</v>
      </c>
      <c r="E9" s="263" t="s">
        <v>514</v>
      </c>
      <c r="F9" s="263" t="s">
        <v>518</v>
      </c>
      <c r="G9" s="261" t="s">
        <v>498</v>
      </c>
      <c r="H9" s="261" t="s">
        <v>635</v>
      </c>
      <c r="I9" s="261" t="s">
        <v>534</v>
      </c>
      <c r="J9" s="264">
        <v>2306</v>
      </c>
      <c r="K9" s="261" t="s">
        <v>637</v>
      </c>
      <c r="L9" s="261"/>
      <c r="M9" s="261" t="s">
        <v>536</v>
      </c>
      <c r="N9" s="265" t="s">
        <v>639</v>
      </c>
    </row>
    <row r="10" spans="1:19" ht="16.5" customHeight="1">
      <c r="A10" s="394"/>
      <c r="B10" s="261" t="s">
        <v>657</v>
      </c>
      <c r="C10" s="262">
        <v>38</v>
      </c>
      <c r="D10" s="262">
        <v>3</v>
      </c>
      <c r="E10" s="263" t="s">
        <v>514</v>
      </c>
      <c r="F10" s="263" t="s">
        <v>518</v>
      </c>
      <c r="G10" s="261" t="s">
        <v>498</v>
      </c>
      <c r="H10" s="261" t="s">
        <v>685</v>
      </c>
      <c r="I10" s="261" t="s">
        <v>641</v>
      </c>
      <c r="J10" s="266">
        <v>1208</v>
      </c>
      <c r="K10" s="261" t="s">
        <v>540</v>
      </c>
      <c r="L10" s="261"/>
      <c r="M10" s="261" t="s">
        <v>536</v>
      </c>
      <c r="N10" s="265" t="s">
        <v>639</v>
      </c>
    </row>
    <row r="11" spans="1:19" ht="16.5" customHeight="1">
      <c r="A11" s="394"/>
      <c r="B11" s="261" t="s">
        <v>542</v>
      </c>
      <c r="C11" s="262">
        <v>65</v>
      </c>
      <c r="D11" s="262">
        <v>3</v>
      </c>
      <c r="E11" s="263" t="s">
        <v>543</v>
      </c>
      <c r="F11" s="263" t="s">
        <v>518</v>
      </c>
      <c r="G11" s="261" t="s">
        <v>498</v>
      </c>
      <c r="H11" s="261" t="s">
        <v>557</v>
      </c>
      <c r="I11" s="261" t="s">
        <v>546</v>
      </c>
      <c r="J11" s="266">
        <v>2109.2800000000002</v>
      </c>
      <c r="K11" s="261" t="s">
        <v>505</v>
      </c>
      <c r="L11" s="261"/>
      <c r="M11" s="261" t="s">
        <v>648</v>
      </c>
      <c r="N11" s="265" t="s">
        <v>639</v>
      </c>
    </row>
    <row r="12" spans="1:19">
      <c r="A12" s="394"/>
      <c r="B12" s="267" t="s">
        <v>108</v>
      </c>
      <c r="C12" s="262">
        <v>131</v>
      </c>
      <c r="D12" s="262">
        <v>1</v>
      </c>
      <c r="E12" s="263" t="s">
        <v>106</v>
      </c>
      <c r="F12" s="263" t="s">
        <v>397</v>
      </c>
      <c r="G12" s="268" t="s">
        <v>105</v>
      </c>
      <c r="H12" s="261" t="s">
        <v>260</v>
      </c>
      <c r="I12" s="261" t="s">
        <v>575</v>
      </c>
      <c r="J12" s="266">
        <v>3672</v>
      </c>
      <c r="K12" s="261" t="s">
        <v>444</v>
      </c>
      <c r="L12" s="261">
        <v>5</v>
      </c>
      <c r="M12" s="261" t="s">
        <v>387</v>
      </c>
      <c r="N12" s="265"/>
    </row>
    <row r="13" spans="1:19">
      <c r="A13" s="394"/>
      <c r="B13" s="267" t="s">
        <v>668</v>
      </c>
      <c r="C13" s="262">
        <v>18</v>
      </c>
      <c r="D13" s="262">
        <v>3</v>
      </c>
      <c r="E13" s="263" t="s">
        <v>543</v>
      </c>
      <c r="F13" s="263" t="s">
        <v>518</v>
      </c>
      <c r="G13" s="268" t="s">
        <v>498</v>
      </c>
      <c r="H13" s="261"/>
      <c r="I13" s="261" t="s">
        <v>674</v>
      </c>
      <c r="J13" s="266"/>
      <c r="K13" s="261" t="s">
        <v>505</v>
      </c>
      <c r="L13" s="261"/>
      <c r="M13" s="261" t="s">
        <v>677</v>
      </c>
      <c r="N13" s="265"/>
    </row>
    <row r="14" spans="1:19">
      <c r="A14" s="394"/>
      <c r="B14" s="267" t="s">
        <v>76</v>
      </c>
      <c r="C14" s="262">
        <v>62</v>
      </c>
      <c r="D14" s="262">
        <v>3</v>
      </c>
      <c r="E14" s="263" t="s">
        <v>106</v>
      </c>
      <c r="F14" s="263" t="s">
        <v>397</v>
      </c>
      <c r="G14" s="268" t="s">
        <v>105</v>
      </c>
      <c r="H14" s="261" t="s">
        <v>266</v>
      </c>
      <c r="I14" s="261" t="s">
        <v>275</v>
      </c>
      <c r="J14" s="266">
        <v>2380</v>
      </c>
      <c r="K14" s="261" t="s">
        <v>444</v>
      </c>
      <c r="L14" s="261">
        <v>5</v>
      </c>
      <c r="M14" s="261" t="s">
        <v>676</v>
      </c>
      <c r="N14" s="265"/>
    </row>
    <row r="15" spans="1:19">
      <c r="A15" s="394"/>
      <c r="B15" s="267" t="s">
        <v>114</v>
      </c>
      <c r="C15" s="262">
        <v>104</v>
      </c>
      <c r="D15" s="262">
        <v>3</v>
      </c>
      <c r="E15" s="263" t="s">
        <v>106</v>
      </c>
      <c r="F15" s="263" t="s">
        <v>397</v>
      </c>
      <c r="G15" s="268" t="s">
        <v>105</v>
      </c>
      <c r="H15" s="261" t="s">
        <v>289</v>
      </c>
      <c r="I15" s="261" t="s">
        <v>374</v>
      </c>
      <c r="J15" s="266">
        <v>3705</v>
      </c>
      <c r="K15" s="261" t="s">
        <v>153</v>
      </c>
      <c r="L15" s="261">
        <v>11</v>
      </c>
      <c r="M15" s="261" t="s">
        <v>38</v>
      </c>
      <c r="N15" s="265"/>
    </row>
    <row r="16" spans="1:19">
      <c r="A16" s="394"/>
      <c r="B16" s="291" t="s">
        <v>78</v>
      </c>
      <c r="C16" s="301">
        <v>28</v>
      </c>
      <c r="D16" s="301">
        <v>3</v>
      </c>
      <c r="E16" s="302" t="s">
        <v>106</v>
      </c>
      <c r="F16" s="302" t="s">
        <v>397</v>
      </c>
      <c r="G16" s="303" t="s">
        <v>105</v>
      </c>
      <c r="H16" s="304" t="s">
        <v>308</v>
      </c>
      <c r="I16" s="304" t="s">
        <v>307</v>
      </c>
      <c r="J16" s="305">
        <v>967</v>
      </c>
      <c r="K16" s="304" t="s">
        <v>444</v>
      </c>
      <c r="L16" s="304"/>
      <c r="M16" s="304" t="s">
        <v>329</v>
      </c>
      <c r="N16" s="306"/>
    </row>
    <row r="17" spans="1:15">
      <c r="A17" s="394"/>
      <c r="B17" s="267" t="s">
        <v>549</v>
      </c>
      <c r="C17" s="262">
        <v>101</v>
      </c>
      <c r="D17" s="262">
        <v>3</v>
      </c>
      <c r="E17" s="263" t="s">
        <v>543</v>
      </c>
      <c r="F17" s="263" t="s">
        <v>397</v>
      </c>
      <c r="G17" s="268" t="s">
        <v>105</v>
      </c>
      <c r="H17" s="261" t="s">
        <v>558</v>
      </c>
      <c r="I17" s="261" t="s">
        <v>551</v>
      </c>
      <c r="J17" s="266">
        <v>1538.52</v>
      </c>
      <c r="K17" s="261" t="s">
        <v>552</v>
      </c>
      <c r="L17" s="261"/>
      <c r="M17" s="261" t="s">
        <v>581</v>
      </c>
      <c r="N17" s="265"/>
    </row>
    <row r="18" spans="1:15">
      <c r="A18" s="394"/>
      <c r="B18" s="280" t="s">
        <v>408</v>
      </c>
      <c r="C18" s="270">
        <v>86</v>
      </c>
      <c r="D18" s="262">
        <v>1</v>
      </c>
      <c r="E18" s="263" t="s">
        <v>106</v>
      </c>
      <c r="F18" s="263" t="s">
        <v>397</v>
      </c>
      <c r="G18" s="268" t="s">
        <v>105</v>
      </c>
      <c r="H18" s="261" t="s">
        <v>249</v>
      </c>
      <c r="I18" s="261" t="s">
        <v>473</v>
      </c>
      <c r="J18" s="266">
        <v>2344</v>
      </c>
      <c r="K18" s="261" t="s">
        <v>444</v>
      </c>
      <c r="L18" s="261">
        <v>4</v>
      </c>
      <c r="M18" s="261" t="s">
        <v>380</v>
      </c>
      <c r="N18" s="265"/>
    </row>
    <row r="19" spans="1:15">
      <c r="A19" s="394"/>
      <c r="B19" s="278" t="s">
        <v>152</v>
      </c>
      <c r="C19" s="262">
        <v>66</v>
      </c>
      <c r="D19" s="262">
        <v>2</v>
      </c>
      <c r="E19" s="263" t="s">
        <v>59</v>
      </c>
      <c r="F19" s="250" t="s">
        <v>406</v>
      </c>
      <c r="G19" s="268" t="s">
        <v>466</v>
      </c>
      <c r="H19" s="261" t="s">
        <v>253</v>
      </c>
      <c r="I19" s="261" t="s">
        <v>584</v>
      </c>
      <c r="J19" s="266">
        <v>1798</v>
      </c>
      <c r="K19" s="261" t="s">
        <v>444</v>
      </c>
      <c r="L19" s="261"/>
      <c r="M19" s="261"/>
      <c r="N19" s="265"/>
    </row>
    <row r="20" spans="1:15">
      <c r="A20" s="394"/>
      <c r="B20" s="267" t="s">
        <v>396</v>
      </c>
      <c r="C20" s="262">
        <v>115</v>
      </c>
      <c r="D20" s="262">
        <v>1</v>
      </c>
      <c r="E20" s="263" t="s">
        <v>106</v>
      </c>
      <c r="F20" s="263" t="s">
        <v>397</v>
      </c>
      <c r="G20" s="268" t="s">
        <v>105</v>
      </c>
      <c r="H20" s="261" t="s">
        <v>252</v>
      </c>
      <c r="I20" s="261" t="s">
        <v>585</v>
      </c>
      <c r="J20" s="266">
        <v>3077</v>
      </c>
      <c r="K20" s="261" t="s">
        <v>444</v>
      </c>
      <c r="L20" s="261"/>
      <c r="M20" s="261" t="s">
        <v>380</v>
      </c>
      <c r="N20" s="265"/>
      <c r="O20" s="201"/>
    </row>
    <row r="21" spans="1:15">
      <c r="A21" s="394"/>
      <c r="B21" s="267" t="s">
        <v>412</v>
      </c>
      <c r="C21" s="262">
        <v>67</v>
      </c>
      <c r="D21" s="262">
        <v>1</v>
      </c>
      <c r="E21" s="263" t="s">
        <v>106</v>
      </c>
      <c r="F21" s="263" t="s">
        <v>397</v>
      </c>
      <c r="G21" s="268" t="s">
        <v>105</v>
      </c>
      <c r="H21" s="261" t="s">
        <v>220</v>
      </c>
      <c r="I21" s="261" t="s">
        <v>586</v>
      </c>
      <c r="J21" s="266">
        <v>1921</v>
      </c>
      <c r="K21" s="261" t="s">
        <v>444</v>
      </c>
      <c r="L21" s="261">
        <v>5</v>
      </c>
      <c r="M21" s="261" t="s">
        <v>373</v>
      </c>
      <c r="N21" s="265"/>
    </row>
    <row r="22" spans="1:15">
      <c r="A22" s="394"/>
      <c r="B22" s="120" t="s">
        <v>99</v>
      </c>
      <c r="C22" s="121">
        <v>48</v>
      </c>
      <c r="D22" s="122">
        <v>1</v>
      </c>
      <c r="E22" s="123">
        <v>1</v>
      </c>
      <c r="F22" s="123" t="s">
        <v>397</v>
      </c>
      <c r="G22" s="124" t="s">
        <v>498</v>
      </c>
      <c r="H22" s="125" t="s">
        <v>512</v>
      </c>
      <c r="I22" s="125" t="s">
        <v>285</v>
      </c>
      <c r="J22" s="126">
        <v>1043</v>
      </c>
      <c r="K22" s="125" t="s">
        <v>505</v>
      </c>
      <c r="L22" s="125"/>
      <c r="M22" s="125" t="s">
        <v>696</v>
      </c>
      <c r="N22" s="127" t="s">
        <v>724</v>
      </c>
    </row>
    <row r="23" spans="1:15">
      <c r="A23" s="394"/>
      <c r="B23" s="269" t="s">
        <v>230</v>
      </c>
      <c r="C23" s="262">
        <v>71</v>
      </c>
      <c r="D23" s="271">
        <v>2</v>
      </c>
      <c r="E23" s="272" t="s">
        <v>661</v>
      </c>
      <c r="F23" s="272" t="s">
        <v>397</v>
      </c>
      <c r="G23" s="273" t="s">
        <v>498</v>
      </c>
      <c r="H23" s="274" t="s">
        <v>284</v>
      </c>
      <c r="I23" s="274" t="s">
        <v>259</v>
      </c>
      <c r="J23" s="275">
        <v>3184</v>
      </c>
      <c r="K23" s="274" t="s">
        <v>444</v>
      </c>
      <c r="L23" s="274">
        <v>9</v>
      </c>
      <c r="M23" s="274" t="s">
        <v>659</v>
      </c>
      <c r="N23" s="276"/>
    </row>
    <row r="24" spans="1:15">
      <c r="A24" s="394"/>
      <c r="B24" s="267" t="s">
        <v>395</v>
      </c>
      <c r="C24" s="262">
        <v>63</v>
      </c>
      <c r="D24" s="262">
        <v>3</v>
      </c>
      <c r="E24" s="263" t="s">
        <v>514</v>
      </c>
      <c r="F24" s="263" t="s">
        <v>397</v>
      </c>
      <c r="G24" s="268" t="s">
        <v>498</v>
      </c>
      <c r="H24" s="261" t="s">
        <v>249</v>
      </c>
      <c r="I24" s="261" t="s">
        <v>456</v>
      </c>
      <c r="J24" s="266">
        <v>2111</v>
      </c>
      <c r="K24" s="261" t="s">
        <v>444</v>
      </c>
      <c r="L24" s="261"/>
      <c r="M24" s="261" t="s">
        <v>697</v>
      </c>
      <c r="N24" s="265"/>
    </row>
    <row r="25" spans="1:15">
      <c r="A25" s="394"/>
      <c r="B25" s="267" t="s">
        <v>94</v>
      </c>
      <c r="C25" s="262">
        <v>92</v>
      </c>
      <c r="D25" s="262">
        <v>3</v>
      </c>
      <c r="E25" s="263" t="s">
        <v>106</v>
      </c>
      <c r="F25" s="263" t="s">
        <v>397</v>
      </c>
      <c r="G25" s="268" t="s">
        <v>105</v>
      </c>
      <c r="H25" s="261" t="s">
        <v>272</v>
      </c>
      <c r="I25" s="261" t="s">
        <v>261</v>
      </c>
      <c r="J25" s="266">
        <v>2814</v>
      </c>
      <c r="K25" s="261" t="s">
        <v>153</v>
      </c>
      <c r="L25" s="261">
        <v>12</v>
      </c>
      <c r="M25" s="261" t="s">
        <v>390</v>
      </c>
      <c r="N25" s="265"/>
    </row>
    <row r="26" spans="1:15">
      <c r="A26" s="394"/>
      <c r="B26" s="278" t="s">
        <v>104</v>
      </c>
      <c r="C26" s="262">
        <v>85</v>
      </c>
      <c r="D26" s="262">
        <v>3</v>
      </c>
      <c r="E26" s="263" t="s">
        <v>59</v>
      </c>
      <c r="F26" s="250" t="s">
        <v>397</v>
      </c>
      <c r="G26" s="268" t="s">
        <v>464</v>
      </c>
      <c r="H26" s="261" t="s">
        <v>279</v>
      </c>
      <c r="I26" s="261" t="s">
        <v>593</v>
      </c>
      <c r="J26" s="266">
        <v>2702</v>
      </c>
      <c r="K26" s="261" t="s">
        <v>505</v>
      </c>
      <c r="L26" s="261"/>
      <c r="M26" s="261"/>
      <c r="N26" s="265"/>
    </row>
    <row r="27" spans="1:15">
      <c r="A27" s="394"/>
      <c r="B27" s="278" t="s">
        <v>69</v>
      </c>
      <c r="C27" s="262">
        <v>144</v>
      </c>
      <c r="D27" s="262">
        <v>3</v>
      </c>
      <c r="E27" s="263" t="s">
        <v>59</v>
      </c>
      <c r="F27" s="250" t="s">
        <v>406</v>
      </c>
      <c r="G27" s="268" t="s">
        <v>464</v>
      </c>
      <c r="H27" s="261" t="s">
        <v>257</v>
      </c>
      <c r="I27" s="261" t="s">
        <v>461</v>
      </c>
      <c r="J27" s="266">
        <v>4978</v>
      </c>
      <c r="K27" s="261" t="s">
        <v>444</v>
      </c>
      <c r="L27" s="261"/>
      <c r="M27" s="261"/>
      <c r="N27" s="265"/>
    </row>
    <row r="28" spans="1:15">
      <c r="A28" s="394"/>
      <c r="B28" s="267" t="s">
        <v>86</v>
      </c>
      <c r="C28" s="262">
        <v>198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283</v>
      </c>
      <c r="I28" s="261" t="s">
        <v>479</v>
      </c>
      <c r="J28" s="266">
        <v>4243</v>
      </c>
      <c r="K28" s="261" t="s">
        <v>444</v>
      </c>
      <c r="L28" s="261"/>
      <c r="M28" s="261" t="s">
        <v>385</v>
      </c>
      <c r="N28" s="265"/>
    </row>
    <row r="29" spans="1:15">
      <c r="A29" s="394"/>
      <c r="B29" s="278" t="s">
        <v>56</v>
      </c>
      <c r="C29" s="262">
        <v>37</v>
      </c>
      <c r="D29" s="262">
        <v>3</v>
      </c>
      <c r="E29" s="263" t="s">
        <v>59</v>
      </c>
      <c r="F29" s="250" t="s">
        <v>410</v>
      </c>
      <c r="G29" s="268" t="s">
        <v>105</v>
      </c>
      <c r="H29" s="261" t="s">
        <v>278</v>
      </c>
      <c r="I29" s="261" t="s">
        <v>472</v>
      </c>
      <c r="J29" s="266">
        <v>1021</v>
      </c>
      <c r="K29" s="261" t="s">
        <v>444</v>
      </c>
      <c r="L29" s="261"/>
      <c r="M29" s="261"/>
      <c r="N29" s="265"/>
    </row>
    <row r="30" spans="1:15">
      <c r="A30" s="394"/>
      <c r="B30" s="287" t="s">
        <v>496</v>
      </c>
      <c r="C30" s="288">
        <v>49</v>
      </c>
      <c r="D30" s="262">
        <v>3</v>
      </c>
      <c r="E30" s="263" t="s">
        <v>514</v>
      </c>
      <c r="F30" s="263" t="s">
        <v>397</v>
      </c>
      <c r="G30" s="268" t="s">
        <v>498</v>
      </c>
      <c r="H30" s="261" t="s">
        <v>502</v>
      </c>
      <c r="I30" s="261" t="s">
        <v>600</v>
      </c>
      <c r="J30" s="266">
        <v>1596.6</v>
      </c>
      <c r="K30" s="261" t="s">
        <v>505</v>
      </c>
      <c r="L30" s="261">
        <v>7</v>
      </c>
      <c r="M30" s="261" t="s">
        <v>507</v>
      </c>
      <c r="N30" s="265" t="s">
        <v>602</v>
      </c>
    </row>
    <row r="31" spans="1:15">
      <c r="A31" s="394"/>
      <c r="B31" s="193" t="s">
        <v>91</v>
      </c>
      <c r="C31" s="262">
        <v>79</v>
      </c>
      <c r="D31" s="271">
        <v>3</v>
      </c>
      <c r="E31" s="272">
        <v>1</v>
      </c>
      <c r="F31" s="272" t="s">
        <v>397</v>
      </c>
      <c r="G31" s="273" t="s">
        <v>386</v>
      </c>
      <c r="H31" s="274" t="s">
        <v>300</v>
      </c>
      <c r="I31" s="274" t="s">
        <v>457</v>
      </c>
      <c r="J31" s="275">
        <v>683</v>
      </c>
      <c r="K31" s="274" t="s">
        <v>187</v>
      </c>
      <c r="L31" s="274">
        <v>10</v>
      </c>
      <c r="M31" s="274" t="s">
        <v>653</v>
      </c>
      <c r="N31" s="276"/>
    </row>
    <row r="32" spans="1:15">
      <c r="A32" s="394"/>
      <c r="B32" s="267" t="s">
        <v>110</v>
      </c>
      <c r="C32" s="262">
        <v>111</v>
      </c>
      <c r="D32" s="262">
        <v>1</v>
      </c>
      <c r="E32" s="263" t="s">
        <v>106</v>
      </c>
      <c r="F32" s="263" t="s">
        <v>397</v>
      </c>
      <c r="G32" s="268" t="s">
        <v>105</v>
      </c>
      <c r="H32" s="261" t="s">
        <v>277</v>
      </c>
      <c r="I32" s="261" t="s">
        <v>603</v>
      </c>
      <c r="J32" s="266">
        <v>3093</v>
      </c>
      <c r="K32" s="261" t="s">
        <v>444</v>
      </c>
      <c r="L32" s="261">
        <v>7</v>
      </c>
      <c r="M32" s="261" t="s">
        <v>367</v>
      </c>
      <c r="N32" s="265"/>
    </row>
    <row r="33" spans="1:15">
      <c r="A33" s="394"/>
      <c r="B33" s="267" t="s">
        <v>87</v>
      </c>
      <c r="C33" s="262">
        <v>47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268</v>
      </c>
      <c r="I33" s="261" t="s">
        <v>297</v>
      </c>
      <c r="J33" s="266">
        <v>1599</v>
      </c>
      <c r="K33" s="261" t="s">
        <v>444</v>
      </c>
      <c r="L33" s="261">
        <v>7</v>
      </c>
      <c r="M33" s="261" t="s">
        <v>37</v>
      </c>
      <c r="N33" s="265"/>
    </row>
    <row r="34" spans="1:15">
      <c r="A34" s="394"/>
      <c r="B34" s="267" t="s">
        <v>65</v>
      </c>
      <c r="C34" s="262">
        <v>142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269</v>
      </c>
      <c r="I34" s="261" t="s">
        <v>604</v>
      </c>
      <c r="J34" s="266">
        <v>3808</v>
      </c>
      <c r="K34" s="261" t="s">
        <v>444</v>
      </c>
      <c r="L34" s="261"/>
      <c r="M34" s="261" t="s">
        <v>385</v>
      </c>
      <c r="N34" s="265"/>
    </row>
    <row r="35" spans="1:15">
      <c r="A35" s="394"/>
      <c r="B35" s="241" t="s">
        <v>703</v>
      </c>
      <c r="C35" s="200">
        <v>150</v>
      </c>
      <c r="D35" s="200">
        <v>3</v>
      </c>
      <c r="E35" s="242" t="s">
        <v>514</v>
      </c>
      <c r="F35" s="242" t="s">
        <v>518</v>
      </c>
      <c r="G35" s="243" t="s">
        <v>498</v>
      </c>
      <c r="H35" s="244" t="s">
        <v>706</v>
      </c>
      <c r="I35" s="244" t="s">
        <v>704</v>
      </c>
      <c r="J35" s="245">
        <v>3055.56</v>
      </c>
      <c r="K35" s="244" t="s">
        <v>707</v>
      </c>
      <c r="L35" s="244"/>
      <c r="M35" s="244"/>
      <c r="N35" s="246" t="s">
        <v>705</v>
      </c>
    </row>
    <row r="36" spans="1:15">
      <c r="A36" s="394"/>
      <c r="B36" s="269" t="s">
        <v>77</v>
      </c>
      <c r="C36" s="262">
        <v>116</v>
      </c>
      <c r="D36" s="271">
        <v>2</v>
      </c>
      <c r="E36" s="272" t="s">
        <v>514</v>
      </c>
      <c r="F36" s="272" t="s">
        <v>397</v>
      </c>
      <c r="G36" s="273" t="s">
        <v>498</v>
      </c>
      <c r="H36" s="274" t="s">
        <v>295</v>
      </c>
      <c r="I36" s="274" t="s">
        <v>180</v>
      </c>
      <c r="J36" s="275">
        <v>3717</v>
      </c>
      <c r="K36" s="274" t="s">
        <v>185</v>
      </c>
      <c r="L36" s="274">
        <v>19</v>
      </c>
      <c r="M36" s="274" t="s">
        <v>652</v>
      </c>
      <c r="N36" s="276"/>
    </row>
    <row r="37" spans="1:15">
      <c r="A37" s="394"/>
      <c r="B37" s="267" t="s">
        <v>53</v>
      </c>
      <c r="C37" s="262">
        <v>175</v>
      </c>
      <c r="D37" s="262">
        <v>3</v>
      </c>
      <c r="E37" s="263" t="s">
        <v>106</v>
      </c>
      <c r="F37" s="263" t="s">
        <v>397</v>
      </c>
      <c r="G37" s="268" t="s">
        <v>105</v>
      </c>
      <c r="H37" s="261" t="s">
        <v>255</v>
      </c>
      <c r="I37" s="261" t="s">
        <v>299</v>
      </c>
      <c r="J37" s="266">
        <v>5154</v>
      </c>
      <c r="K37" s="261" t="s">
        <v>167</v>
      </c>
      <c r="L37" s="261">
        <v>19</v>
      </c>
      <c r="M37" s="261" t="s">
        <v>33</v>
      </c>
      <c r="N37" s="265"/>
    </row>
    <row r="38" spans="1:15">
      <c r="A38" s="394"/>
      <c r="B38" s="267" t="s">
        <v>404</v>
      </c>
      <c r="C38" s="262">
        <v>113</v>
      </c>
      <c r="D38" s="262">
        <v>3</v>
      </c>
      <c r="E38" s="263" t="s">
        <v>59</v>
      </c>
      <c r="F38" s="263" t="s">
        <v>397</v>
      </c>
      <c r="G38" s="268" t="s">
        <v>105</v>
      </c>
      <c r="H38" s="261" t="s">
        <v>248</v>
      </c>
      <c r="I38" s="261" t="s">
        <v>378</v>
      </c>
      <c r="J38" s="266">
        <v>3707</v>
      </c>
      <c r="K38" s="261" t="s">
        <v>194</v>
      </c>
      <c r="L38" s="261"/>
      <c r="M38" s="261"/>
      <c r="N38" s="277" t="s">
        <v>605</v>
      </c>
    </row>
    <row r="39" spans="1:15">
      <c r="A39" s="394"/>
      <c r="B39" s="267" t="s">
        <v>101</v>
      </c>
      <c r="C39" s="262">
        <v>131</v>
      </c>
      <c r="D39" s="262">
        <v>2</v>
      </c>
      <c r="E39" s="263" t="s">
        <v>106</v>
      </c>
      <c r="F39" s="263" t="s">
        <v>397</v>
      </c>
      <c r="G39" s="268" t="s">
        <v>105</v>
      </c>
      <c r="H39" s="261" t="s">
        <v>290</v>
      </c>
      <c r="I39" s="261" t="s">
        <v>173</v>
      </c>
      <c r="J39" s="266">
        <v>3041</v>
      </c>
      <c r="K39" s="261" t="s">
        <v>444</v>
      </c>
      <c r="L39" s="261">
        <v>7</v>
      </c>
      <c r="M39" s="261" t="s">
        <v>385</v>
      </c>
      <c r="N39" s="265"/>
    </row>
    <row r="40" spans="1:15">
      <c r="A40" s="394"/>
      <c r="B40" s="267" t="s">
        <v>606</v>
      </c>
      <c r="C40" s="262">
        <v>51</v>
      </c>
      <c r="D40" s="262">
        <v>2</v>
      </c>
      <c r="E40" s="263" t="s">
        <v>543</v>
      </c>
      <c r="F40" s="263" t="s">
        <v>518</v>
      </c>
      <c r="G40" s="268" t="s">
        <v>608</v>
      </c>
      <c r="H40" s="261" t="s">
        <v>559</v>
      </c>
      <c r="I40" s="261" t="s">
        <v>527</v>
      </c>
      <c r="J40" s="266">
        <v>5347</v>
      </c>
      <c r="K40" s="261" t="s">
        <v>611</v>
      </c>
      <c r="L40" s="261"/>
      <c r="M40" s="261" t="s">
        <v>612</v>
      </c>
      <c r="N40" s="265"/>
    </row>
    <row r="41" spans="1:15">
      <c r="A41" s="394"/>
      <c r="B41" s="267" t="s">
        <v>68</v>
      </c>
      <c r="C41" s="262">
        <v>106</v>
      </c>
      <c r="D41" s="262">
        <v>1</v>
      </c>
      <c r="E41" s="263" t="s">
        <v>106</v>
      </c>
      <c r="F41" s="263" t="s">
        <v>397</v>
      </c>
      <c r="G41" s="268" t="s">
        <v>105</v>
      </c>
      <c r="H41" s="261" t="s">
        <v>249</v>
      </c>
      <c r="I41" s="261" t="s">
        <v>318</v>
      </c>
      <c r="J41" s="266">
        <v>3026</v>
      </c>
      <c r="K41" s="261" t="s">
        <v>444</v>
      </c>
      <c r="L41" s="261">
        <v>8</v>
      </c>
      <c r="M41" s="261" t="s">
        <v>17</v>
      </c>
      <c r="N41" s="265"/>
    </row>
    <row r="42" spans="1:15">
      <c r="A42" s="394"/>
      <c r="B42" s="267" t="s">
        <v>42</v>
      </c>
      <c r="C42" s="262">
        <v>65</v>
      </c>
      <c r="D42" s="262">
        <v>1</v>
      </c>
      <c r="E42" s="263" t="s">
        <v>106</v>
      </c>
      <c r="F42" s="263" t="s">
        <v>397</v>
      </c>
      <c r="G42" s="268" t="s">
        <v>105</v>
      </c>
      <c r="H42" s="261" t="s">
        <v>249</v>
      </c>
      <c r="I42" s="261" t="s">
        <v>613</v>
      </c>
      <c r="J42" s="266">
        <v>1735</v>
      </c>
      <c r="K42" s="261" t="s">
        <v>444</v>
      </c>
      <c r="L42" s="261">
        <v>4</v>
      </c>
      <c r="M42" s="261" t="s">
        <v>380</v>
      </c>
      <c r="N42" s="265"/>
    </row>
    <row r="43" spans="1:15">
      <c r="A43" s="394"/>
      <c r="B43" s="267" t="s">
        <v>66</v>
      </c>
      <c r="C43" s="262">
        <v>36</v>
      </c>
      <c r="D43" s="262">
        <v>3</v>
      </c>
      <c r="E43" s="263" t="s">
        <v>59</v>
      </c>
      <c r="F43" s="263" t="s">
        <v>397</v>
      </c>
      <c r="G43" s="268" t="s">
        <v>105</v>
      </c>
      <c r="H43" s="261" t="s">
        <v>274</v>
      </c>
      <c r="I43" s="261" t="s">
        <v>309</v>
      </c>
      <c r="J43" s="266">
        <v>1238</v>
      </c>
      <c r="K43" s="261" t="s">
        <v>444</v>
      </c>
      <c r="L43" s="261">
        <v>1</v>
      </c>
      <c r="M43" s="261" t="s">
        <v>95</v>
      </c>
      <c r="N43" s="265"/>
    </row>
    <row r="44" spans="1:15">
      <c r="A44" s="394"/>
      <c r="B44" s="267" t="s">
        <v>64</v>
      </c>
      <c r="C44" s="262">
        <v>57</v>
      </c>
      <c r="D44" s="262">
        <v>1</v>
      </c>
      <c r="E44" s="263" t="s">
        <v>106</v>
      </c>
      <c r="F44" s="263" t="s">
        <v>397</v>
      </c>
      <c r="G44" s="268" t="s">
        <v>105</v>
      </c>
      <c r="H44" s="261" t="s">
        <v>306</v>
      </c>
      <c r="I44" s="261" t="s">
        <v>483</v>
      </c>
      <c r="J44" s="266">
        <v>1870</v>
      </c>
      <c r="K44" s="261" t="s">
        <v>444</v>
      </c>
      <c r="L44" s="261">
        <v>2</v>
      </c>
      <c r="M44" s="261" t="s">
        <v>17</v>
      </c>
      <c r="N44" s="265"/>
    </row>
    <row r="45" spans="1:15">
      <c r="A45" s="394"/>
      <c r="B45" s="267" t="s">
        <v>58</v>
      </c>
      <c r="C45" s="262">
        <v>172</v>
      </c>
      <c r="D45" s="262">
        <v>3</v>
      </c>
      <c r="E45" s="263" t="s">
        <v>106</v>
      </c>
      <c r="F45" s="263" t="s">
        <v>397</v>
      </c>
      <c r="G45" s="268" t="s">
        <v>105</v>
      </c>
      <c r="H45" s="261" t="s">
        <v>264</v>
      </c>
      <c r="I45" s="261" t="s">
        <v>372</v>
      </c>
      <c r="J45" s="266">
        <v>1501</v>
      </c>
      <c r="K45" s="261" t="s">
        <v>187</v>
      </c>
      <c r="L45" s="261">
        <v>14</v>
      </c>
      <c r="M45" s="261" t="s">
        <v>280</v>
      </c>
      <c r="N45" s="265"/>
    </row>
    <row r="46" spans="1:15">
      <c r="A46" s="394"/>
      <c r="B46" s="267" t="s">
        <v>143</v>
      </c>
      <c r="C46" s="262">
        <v>125</v>
      </c>
      <c r="D46" s="262">
        <v>3</v>
      </c>
      <c r="E46" s="263" t="s">
        <v>106</v>
      </c>
      <c r="F46" s="263" t="s">
        <v>397</v>
      </c>
      <c r="G46" s="268" t="s">
        <v>105</v>
      </c>
      <c r="H46" s="261" t="s">
        <v>256</v>
      </c>
      <c r="I46" s="261" t="s">
        <v>190</v>
      </c>
      <c r="J46" s="266">
        <v>3829</v>
      </c>
      <c r="K46" s="261" t="s">
        <v>203</v>
      </c>
      <c r="L46" s="261">
        <v>20</v>
      </c>
      <c r="M46" s="261" t="s">
        <v>382</v>
      </c>
      <c r="N46" s="265"/>
    </row>
    <row r="47" spans="1:15">
      <c r="A47" s="394"/>
      <c r="B47" s="267" t="s">
        <v>51</v>
      </c>
      <c r="C47" s="262">
        <v>40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296</v>
      </c>
      <c r="I47" s="261" t="s">
        <v>198</v>
      </c>
      <c r="J47" s="266">
        <v>1495</v>
      </c>
      <c r="K47" s="261" t="s">
        <v>206</v>
      </c>
      <c r="L47" s="261">
        <v>14</v>
      </c>
      <c r="M47" s="261" t="s">
        <v>34</v>
      </c>
      <c r="N47" s="265" t="s">
        <v>724</v>
      </c>
    </row>
    <row r="48" spans="1:15">
      <c r="A48" s="394"/>
      <c r="B48" s="267" t="s">
        <v>71</v>
      </c>
      <c r="C48" s="262">
        <v>160</v>
      </c>
      <c r="D48" s="262">
        <v>3</v>
      </c>
      <c r="E48" s="263" t="s">
        <v>106</v>
      </c>
      <c r="F48" s="263" t="s">
        <v>397</v>
      </c>
      <c r="G48" s="268" t="s">
        <v>105</v>
      </c>
      <c r="H48" s="261" t="s">
        <v>291</v>
      </c>
      <c r="I48" s="261" t="s">
        <v>286</v>
      </c>
      <c r="J48" s="266">
        <v>5788</v>
      </c>
      <c r="K48" s="261" t="s">
        <v>194</v>
      </c>
      <c r="L48" s="261">
        <v>12</v>
      </c>
      <c r="M48" s="261" t="s">
        <v>26</v>
      </c>
      <c r="N48" s="265"/>
      <c r="O48" s="202"/>
    </row>
    <row r="49" spans="1:15">
      <c r="A49" s="394"/>
      <c r="B49" s="267" t="s">
        <v>80</v>
      </c>
      <c r="C49" s="262">
        <v>96</v>
      </c>
      <c r="D49" s="262">
        <v>1</v>
      </c>
      <c r="E49" s="263" t="s">
        <v>106</v>
      </c>
      <c r="F49" s="263" t="s">
        <v>397</v>
      </c>
      <c r="G49" s="268" t="s">
        <v>105</v>
      </c>
      <c r="H49" s="261" t="s">
        <v>271</v>
      </c>
      <c r="I49" s="261" t="s">
        <v>615</v>
      </c>
      <c r="J49" s="266">
        <v>565</v>
      </c>
      <c r="K49" s="261" t="s">
        <v>444</v>
      </c>
      <c r="L49" s="261">
        <v>1</v>
      </c>
      <c r="M49" s="261" t="s">
        <v>373</v>
      </c>
      <c r="N49" s="265" t="s">
        <v>724</v>
      </c>
      <c r="O49" s="202"/>
    </row>
    <row r="50" spans="1:15">
      <c r="A50" s="394"/>
      <c r="B50" s="267" t="s">
        <v>665</v>
      </c>
      <c r="C50" s="262">
        <v>57</v>
      </c>
      <c r="D50" s="262">
        <v>3</v>
      </c>
      <c r="E50" s="263" t="s">
        <v>543</v>
      </c>
      <c r="F50" s="263" t="s">
        <v>518</v>
      </c>
      <c r="G50" s="268" t="s">
        <v>498</v>
      </c>
      <c r="H50" s="261"/>
      <c r="I50" s="261" t="s">
        <v>678</v>
      </c>
      <c r="J50" s="266"/>
      <c r="K50" s="261" t="s">
        <v>679</v>
      </c>
      <c r="L50" s="261"/>
      <c r="M50" s="261" t="s">
        <v>677</v>
      </c>
      <c r="N50" s="265"/>
    </row>
    <row r="51" spans="1:15">
      <c r="A51" s="394"/>
      <c r="B51" s="291" t="s">
        <v>83</v>
      </c>
      <c r="C51" s="262">
        <v>144</v>
      </c>
      <c r="D51" s="262">
        <v>3</v>
      </c>
      <c r="E51" s="263" t="s">
        <v>59</v>
      </c>
      <c r="F51" s="263" t="s">
        <v>518</v>
      </c>
      <c r="G51" s="268" t="s">
        <v>465</v>
      </c>
      <c r="H51" s="261" t="s">
        <v>258</v>
      </c>
      <c r="I51" s="261" t="s">
        <v>617</v>
      </c>
      <c r="J51" s="266">
        <v>4095</v>
      </c>
      <c r="K51" s="261" t="s">
        <v>167</v>
      </c>
      <c r="L51" s="261">
        <v>12</v>
      </c>
      <c r="M51" s="261"/>
      <c r="N51" s="265"/>
    </row>
    <row r="52" spans="1:15">
      <c r="A52" s="394"/>
      <c r="B52" s="267" t="s">
        <v>618</v>
      </c>
      <c r="C52" s="262">
        <v>47</v>
      </c>
      <c r="D52" s="262">
        <v>3</v>
      </c>
      <c r="E52" s="263" t="s">
        <v>514</v>
      </c>
      <c r="F52" s="263" t="s">
        <v>397</v>
      </c>
      <c r="G52" s="268" t="s">
        <v>498</v>
      </c>
      <c r="H52" s="261" t="s">
        <v>619</v>
      </c>
      <c r="I52" s="261" t="s">
        <v>620</v>
      </c>
      <c r="J52" s="266">
        <v>1330.1</v>
      </c>
      <c r="K52" s="261" t="s">
        <v>505</v>
      </c>
      <c r="L52" s="261">
        <v>5</v>
      </c>
      <c r="M52" s="261" t="s">
        <v>506</v>
      </c>
      <c r="N52" s="265" t="s">
        <v>602</v>
      </c>
    </row>
    <row r="53" spans="1:15">
      <c r="A53" s="394"/>
      <c r="B53" s="267" t="s">
        <v>73</v>
      </c>
      <c r="C53" s="288">
        <v>75</v>
      </c>
      <c r="D53" s="262">
        <v>3</v>
      </c>
      <c r="E53" s="263" t="s">
        <v>106</v>
      </c>
      <c r="F53" s="263" t="s">
        <v>397</v>
      </c>
      <c r="G53" s="268" t="s">
        <v>105</v>
      </c>
      <c r="H53" s="261" t="s">
        <v>267</v>
      </c>
      <c r="I53" s="261" t="s">
        <v>175</v>
      </c>
      <c r="J53" s="266">
        <v>1852</v>
      </c>
      <c r="K53" s="261" t="s">
        <v>444</v>
      </c>
      <c r="L53" s="261"/>
      <c r="M53" s="261" t="s">
        <v>385</v>
      </c>
      <c r="N53" s="265"/>
    </row>
    <row r="54" spans="1:15">
      <c r="A54" s="394"/>
      <c r="B54" s="293" t="s">
        <v>62</v>
      </c>
      <c r="C54" s="294">
        <v>143</v>
      </c>
      <c r="D54" s="294">
        <v>3</v>
      </c>
      <c r="E54" s="295" t="s">
        <v>106</v>
      </c>
      <c r="F54" s="295" t="s">
        <v>397</v>
      </c>
      <c r="G54" s="296" t="s">
        <v>105</v>
      </c>
      <c r="H54" s="297" t="s">
        <v>292</v>
      </c>
      <c r="I54" s="297" t="s">
        <v>310</v>
      </c>
      <c r="J54" s="298">
        <v>4581</v>
      </c>
      <c r="K54" s="297" t="s">
        <v>194</v>
      </c>
      <c r="L54" s="297">
        <v>16</v>
      </c>
      <c r="M54" s="297" t="s">
        <v>38</v>
      </c>
      <c r="N54" s="299" t="s">
        <v>708</v>
      </c>
    </row>
    <row r="55" spans="1:15">
      <c r="A55" s="394"/>
      <c r="B55" s="279" t="s">
        <v>98</v>
      </c>
      <c r="C55" s="262">
        <v>48</v>
      </c>
      <c r="D55" s="271">
        <v>3</v>
      </c>
      <c r="E55" s="272">
        <v>1</v>
      </c>
      <c r="F55" s="272" t="s">
        <v>397</v>
      </c>
      <c r="G55" s="273" t="s">
        <v>386</v>
      </c>
      <c r="H55" s="274" t="s">
        <v>270</v>
      </c>
      <c r="I55" s="274" t="s">
        <v>458</v>
      </c>
      <c r="J55" s="275">
        <v>262</v>
      </c>
      <c r="K55" s="274" t="s">
        <v>205</v>
      </c>
      <c r="L55" s="274">
        <v>4</v>
      </c>
      <c r="M55" s="274" t="s">
        <v>653</v>
      </c>
      <c r="N55" s="276"/>
    </row>
    <row r="56" spans="1:15">
      <c r="A56" s="394"/>
      <c r="B56" s="290" t="s">
        <v>72</v>
      </c>
      <c r="C56" s="289">
        <v>67</v>
      </c>
      <c r="D56" s="271">
        <v>1</v>
      </c>
      <c r="E56" s="272">
        <v>1</v>
      </c>
      <c r="F56" s="272" t="s">
        <v>397</v>
      </c>
      <c r="G56" s="273" t="s">
        <v>709</v>
      </c>
      <c r="H56" s="274" t="s">
        <v>314</v>
      </c>
      <c r="I56" s="274" t="s">
        <v>455</v>
      </c>
      <c r="J56" s="275">
        <v>849</v>
      </c>
      <c r="K56" s="274" t="s">
        <v>187</v>
      </c>
      <c r="L56" s="274"/>
      <c r="M56" s="274" t="s">
        <v>662</v>
      </c>
      <c r="N56" s="276"/>
    </row>
    <row r="57" spans="1:15">
      <c r="A57" s="394"/>
      <c r="B57" s="267" t="s">
        <v>407</v>
      </c>
      <c r="C57" s="262">
        <v>171</v>
      </c>
      <c r="D57" s="262">
        <v>3</v>
      </c>
      <c r="E57" s="263" t="s">
        <v>514</v>
      </c>
      <c r="F57" s="263" t="s">
        <v>397</v>
      </c>
      <c r="G57" s="268" t="s">
        <v>105</v>
      </c>
      <c r="H57" s="261" t="s">
        <v>294</v>
      </c>
      <c r="I57" s="261" t="s">
        <v>370</v>
      </c>
      <c r="J57" s="266">
        <v>5588</v>
      </c>
      <c r="K57" s="261" t="s">
        <v>194</v>
      </c>
      <c r="L57" s="261">
        <v>31</v>
      </c>
      <c r="M57" s="261" t="s">
        <v>391</v>
      </c>
      <c r="N57" s="265"/>
    </row>
    <row r="58" spans="1:15">
      <c r="A58" s="394"/>
      <c r="B58" s="267" t="s">
        <v>658</v>
      </c>
      <c r="C58" s="262">
        <v>65</v>
      </c>
      <c r="D58" s="262">
        <v>3</v>
      </c>
      <c r="E58" s="263" t="s">
        <v>661</v>
      </c>
      <c r="F58" s="263" t="s">
        <v>397</v>
      </c>
      <c r="G58" s="268" t="s">
        <v>498</v>
      </c>
      <c r="H58" s="261" t="s">
        <v>671</v>
      </c>
      <c r="I58" s="261" t="s">
        <v>680</v>
      </c>
      <c r="J58" s="266">
        <v>1938</v>
      </c>
      <c r="K58" s="261" t="s">
        <v>505</v>
      </c>
      <c r="L58" s="261"/>
      <c r="M58" s="261"/>
      <c r="N58" s="265"/>
    </row>
    <row r="59" spans="1:15">
      <c r="A59" s="394"/>
      <c r="B59" s="267" t="s">
        <v>670</v>
      </c>
      <c r="C59" s="262">
        <v>45</v>
      </c>
      <c r="D59" s="262">
        <v>3</v>
      </c>
      <c r="E59" s="263" t="s">
        <v>543</v>
      </c>
      <c r="F59" s="263" t="s">
        <v>518</v>
      </c>
      <c r="G59" s="268" t="s">
        <v>498</v>
      </c>
      <c r="H59" s="261" t="s">
        <v>672</v>
      </c>
      <c r="I59" s="261" t="s">
        <v>681</v>
      </c>
      <c r="J59" s="266"/>
      <c r="K59" s="261" t="s">
        <v>505</v>
      </c>
      <c r="L59" s="261"/>
      <c r="M59" s="261" t="s">
        <v>677</v>
      </c>
      <c r="N59" s="265"/>
    </row>
    <row r="60" spans="1:15">
      <c r="A60" s="394"/>
      <c r="B60" s="267" t="s">
        <v>622</v>
      </c>
      <c r="C60" s="262">
        <v>82</v>
      </c>
      <c r="D60" s="262">
        <v>3</v>
      </c>
      <c r="E60" s="263" t="s">
        <v>514</v>
      </c>
      <c r="F60" s="263" t="s">
        <v>518</v>
      </c>
      <c r="G60" s="268" t="s">
        <v>498</v>
      </c>
      <c r="H60" s="261" t="s">
        <v>523</v>
      </c>
      <c r="I60" s="261" t="s">
        <v>626</v>
      </c>
      <c r="J60" s="266">
        <v>2782</v>
      </c>
      <c r="K60" s="261" t="s">
        <v>525</v>
      </c>
      <c r="L60" s="261"/>
      <c r="M60" s="261" t="s">
        <v>628</v>
      </c>
      <c r="N60" s="265" t="s">
        <v>521</v>
      </c>
    </row>
    <row r="61" spans="1:15">
      <c r="A61" s="395"/>
      <c r="B61" s="267" t="s">
        <v>84</v>
      </c>
      <c r="C61" s="262">
        <v>982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293</v>
      </c>
      <c r="I61" s="261" t="s">
        <v>459</v>
      </c>
      <c r="J61" s="266">
        <v>34670</v>
      </c>
      <c r="K61" s="261" t="s">
        <v>194</v>
      </c>
      <c r="L61" s="261">
        <v>68</v>
      </c>
      <c r="M61" s="261" t="s">
        <v>385</v>
      </c>
      <c r="N61" s="265"/>
    </row>
    <row r="62" spans="1:15" ht="16.5" customHeight="1">
      <c r="A62" s="389" t="s">
        <v>413</v>
      </c>
      <c r="B62" s="267" t="s">
        <v>46</v>
      </c>
      <c r="C62" s="262">
        <v>216</v>
      </c>
      <c r="D62" s="262">
        <v>3</v>
      </c>
      <c r="E62" s="263" t="s">
        <v>106</v>
      </c>
      <c r="F62" s="263" t="s">
        <v>397</v>
      </c>
      <c r="G62" s="268" t="s">
        <v>105</v>
      </c>
      <c r="H62" s="261" t="s">
        <v>288</v>
      </c>
      <c r="I62" s="261" t="s">
        <v>304</v>
      </c>
      <c r="J62" s="266">
        <v>5656</v>
      </c>
      <c r="K62" s="261" t="s">
        <v>187</v>
      </c>
      <c r="L62" s="261">
        <v>23</v>
      </c>
      <c r="M62" s="261" t="s">
        <v>371</v>
      </c>
      <c r="N62" s="265"/>
    </row>
    <row r="63" spans="1:15">
      <c r="A63" s="389"/>
      <c r="B63" s="145" t="s">
        <v>350</v>
      </c>
      <c r="C63" s="135">
        <f>SUM(C64:C81)</f>
        <v>4061</v>
      </c>
      <c r="D63" s="135"/>
      <c r="E63" s="136">
        <f>SUM(E64:E79)</f>
        <v>22.4</v>
      </c>
      <c r="F63" s="136"/>
      <c r="G63" s="111"/>
      <c r="H63" s="118"/>
      <c r="I63" s="118"/>
      <c r="J63" s="137"/>
      <c r="K63" s="118"/>
      <c r="L63" s="118"/>
      <c r="M63" s="118"/>
      <c r="N63" s="119"/>
    </row>
    <row r="64" spans="1:15">
      <c r="A64" s="389"/>
      <c r="B64" s="292" t="s">
        <v>567</v>
      </c>
      <c r="C64" s="286">
        <v>413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298</v>
      </c>
      <c r="I64" s="151" t="s">
        <v>169</v>
      </c>
      <c r="J64" s="152">
        <v>12066</v>
      </c>
      <c r="K64" s="151" t="s">
        <v>444</v>
      </c>
      <c r="L64" s="151"/>
      <c r="M64" s="151"/>
      <c r="N64" s="153"/>
    </row>
    <row r="65" spans="1:17">
      <c r="A65" s="389"/>
      <c r="B65" s="292" t="s">
        <v>50</v>
      </c>
      <c r="C65" s="286">
        <v>510</v>
      </c>
      <c r="D65" s="148" t="s">
        <v>403</v>
      </c>
      <c r="E65" s="149">
        <v>3.2</v>
      </c>
      <c r="F65" s="149" t="s">
        <v>397</v>
      </c>
      <c r="G65" s="150" t="s">
        <v>105</v>
      </c>
      <c r="H65" s="151" t="s">
        <v>313</v>
      </c>
      <c r="I65" s="151" t="s">
        <v>169</v>
      </c>
      <c r="J65" s="152">
        <v>17309</v>
      </c>
      <c r="K65" s="151" t="s">
        <v>444</v>
      </c>
      <c r="L65" s="151"/>
      <c r="M65" s="151" t="s">
        <v>379</v>
      </c>
      <c r="N65" s="153"/>
    </row>
    <row r="66" spans="1:17">
      <c r="A66" s="389"/>
      <c r="B66" s="292" t="s">
        <v>121</v>
      </c>
      <c r="C66" s="286">
        <v>394</v>
      </c>
      <c r="D66" s="148" t="s">
        <v>403</v>
      </c>
      <c r="E66" s="149">
        <v>2</v>
      </c>
      <c r="F66" s="251" t="s">
        <v>439</v>
      </c>
      <c r="G66" s="150" t="s">
        <v>717</v>
      </c>
      <c r="H66" s="151" t="s">
        <v>320</v>
      </c>
      <c r="I66" s="151" t="s">
        <v>169</v>
      </c>
      <c r="J66" s="152">
        <v>15293</v>
      </c>
      <c r="K66" s="151" t="s">
        <v>444</v>
      </c>
      <c r="L66" s="151">
        <v>4</v>
      </c>
      <c r="M66" s="151"/>
      <c r="N66" s="153"/>
    </row>
    <row r="67" spans="1:17">
      <c r="A67" s="389"/>
      <c r="B67" s="292" t="s">
        <v>74</v>
      </c>
      <c r="C67" s="286">
        <v>218</v>
      </c>
      <c r="D67" s="148" t="s">
        <v>403</v>
      </c>
      <c r="E67" s="149">
        <v>1</v>
      </c>
      <c r="F67" s="149" t="s">
        <v>397</v>
      </c>
      <c r="G67" s="150" t="s">
        <v>718</v>
      </c>
      <c r="H67" s="151" t="s">
        <v>303</v>
      </c>
      <c r="I67" s="151" t="s">
        <v>394</v>
      </c>
      <c r="J67" s="152">
        <v>5780</v>
      </c>
      <c r="K67" s="151" t="s">
        <v>196</v>
      </c>
      <c r="L67" s="151"/>
      <c r="M67" s="151" t="s">
        <v>563</v>
      </c>
      <c r="N67" s="153"/>
    </row>
    <row r="68" spans="1:17">
      <c r="A68" s="389"/>
      <c r="B68" s="292" t="s">
        <v>562</v>
      </c>
      <c r="C68" s="286">
        <v>198</v>
      </c>
      <c r="D68" s="148" t="s">
        <v>403</v>
      </c>
      <c r="E68" s="149">
        <v>0</v>
      </c>
      <c r="F68" s="149" t="s">
        <v>397</v>
      </c>
      <c r="G68" s="150" t="s">
        <v>719</v>
      </c>
      <c r="H68" s="151" t="s">
        <v>322</v>
      </c>
      <c r="I68" s="151" t="s">
        <v>189</v>
      </c>
      <c r="J68" s="152">
        <v>6244</v>
      </c>
      <c r="K68" s="151" t="s">
        <v>444</v>
      </c>
      <c r="L68" s="151">
        <v>4</v>
      </c>
      <c r="M68" s="151" t="s">
        <v>563</v>
      </c>
      <c r="N68" s="153"/>
    </row>
    <row r="69" spans="1:17">
      <c r="A69" s="389"/>
      <c r="B69" s="292" t="s">
        <v>100</v>
      </c>
      <c r="C69" s="286">
        <v>197</v>
      </c>
      <c r="D69" s="148" t="s">
        <v>403</v>
      </c>
      <c r="E69" s="149">
        <v>1</v>
      </c>
      <c r="F69" s="149" t="s">
        <v>397</v>
      </c>
      <c r="G69" s="150" t="s">
        <v>383</v>
      </c>
      <c r="H69" s="151" t="s">
        <v>302</v>
      </c>
      <c r="I69" s="151" t="s">
        <v>191</v>
      </c>
      <c r="J69" s="152">
        <v>750</v>
      </c>
      <c r="K69" s="151" t="s">
        <v>319</v>
      </c>
      <c r="L69" s="151">
        <v>6</v>
      </c>
      <c r="M69" s="151"/>
      <c r="N69" s="153"/>
      <c r="Q69" t="s">
        <v>415</v>
      </c>
    </row>
    <row r="70" spans="1:17">
      <c r="A70" s="389"/>
      <c r="B70" s="292" t="s">
        <v>107</v>
      </c>
      <c r="C70" s="286">
        <v>182</v>
      </c>
      <c r="D70" s="148" t="s">
        <v>403</v>
      </c>
      <c r="E70" s="149">
        <v>1</v>
      </c>
      <c r="F70" s="149" t="s">
        <v>397</v>
      </c>
      <c r="G70" s="150" t="s">
        <v>386</v>
      </c>
      <c r="H70" s="151" t="s">
        <v>328</v>
      </c>
      <c r="I70" s="151" t="s">
        <v>204</v>
      </c>
      <c r="J70" s="152">
        <v>5486</v>
      </c>
      <c r="K70" s="151" t="s">
        <v>377</v>
      </c>
      <c r="L70" s="151"/>
      <c r="M70" s="151"/>
      <c r="N70" s="153"/>
    </row>
    <row r="71" spans="1:17">
      <c r="A71" s="389"/>
      <c r="B71" s="292" t="s">
        <v>43</v>
      </c>
      <c r="C71" s="286">
        <v>218</v>
      </c>
      <c r="D71" s="148" t="s">
        <v>403</v>
      </c>
      <c r="E71" s="149">
        <v>1</v>
      </c>
      <c r="F71" s="149" t="s">
        <v>397</v>
      </c>
      <c r="G71" s="150" t="s">
        <v>720</v>
      </c>
      <c r="H71" s="151" t="s">
        <v>338</v>
      </c>
      <c r="I71" s="151" t="s">
        <v>200</v>
      </c>
      <c r="J71" s="152">
        <v>5564</v>
      </c>
      <c r="K71" s="151" t="s">
        <v>164</v>
      </c>
      <c r="L71" s="151"/>
      <c r="M71" s="151" t="s">
        <v>563</v>
      </c>
      <c r="N71" s="153"/>
    </row>
    <row r="72" spans="1:17">
      <c r="A72" s="389"/>
      <c r="B72" s="292" t="s">
        <v>57</v>
      </c>
      <c r="C72" s="286">
        <v>118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316</v>
      </c>
      <c r="I72" s="151" t="s">
        <v>321</v>
      </c>
      <c r="J72" s="152">
        <v>4273</v>
      </c>
      <c r="K72" s="151" t="s">
        <v>192</v>
      </c>
      <c r="L72" s="151"/>
      <c r="M72" s="151"/>
      <c r="N72" s="153"/>
    </row>
    <row r="73" spans="1:17">
      <c r="A73" s="389"/>
      <c r="B73" s="292" t="s">
        <v>52</v>
      </c>
      <c r="C73" s="286">
        <v>503</v>
      </c>
      <c r="D73" s="148" t="s">
        <v>403</v>
      </c>
      <c r="E73" s="149">
        <v>3</v>
      </c>
      <c r="F73" s="149" t="s">
        <v>484</v>
      </c>
      <c r="G73" s="150" t="s">
        <v>721</v>
      </c>
      <c r="H73" s="151" t="s">
        <v>306</v>
      </c>
      <c r="I73" s="151" t="s">
        <v>162</v>
      </c>
      <c r="J73" s="152">
        <v>23872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54</v>
      </c>
      <c r="C74" s="286">
        <v>79</v>
      </c>
      <c r="D74" s="148" t="s">
        <v>403</v>
      </c>
      <c r="E74" s="149">
        <v>1</v>
      </c>
      <c r="F74" s="149" t="s">
        <v>397</v>
      </c>
      <c r="G74" s="150" t="s">
        <v>722</v>
      </c>
      <c r="H74" s="151" t="s">
        <v>326</v>
      </c>
      <c r="I74" s="151" t="s">
        <v>166</v>
      </c>
      <c r="J74" s="152">
        <v>1380</v>
      </c>
      <c r="K74" s="151" t="s">
        <v>444</v>
      </c>
      <c r="L74" s="151"/>
      <c r="M74" s="151"/>
      <c r="N74" s="153"/>
    </row>
    <row r="75" spans="1:17">
      <c r="A75" s="389"/>
      <c r="B75" s="292" t="s">
        <v>45</v>
      </c>
      <c r="C75" s="286">
        <v>119</v>
      </c>
      <c r="D75" s="148" t="s">
        <v>403</v>
      </c>
      <c r="E75" s="149">
        <v>1</v>
      </c>
      <c r="F75" s="149" t="s">
        <v>397</v>
      </c>
      <c r="G75" s="150" t="s">
        <v>722</v>
      </c>
      <c r="H75" s="151" t="s">
        <v>330</v>
      </c>
      <c r="I75" s="151" t="s">
        <v>571</v>
      </c>
      <c r="J75" s="152">
        <v>2200</v>
      </c>
      <c r="K75" s="151" t="s">
        <v>444</v>
      </c>
      <c r="L75" s="151"/>
      <c r="M75" s="151"/>
      <c r="N75" s="153"/>
    </row>
    <row r="76" spans="1:17">
      <c r="A76" s="389"/>
      <c r="B76" s="292" t="s">
        <v>82</v>
      </c>
      <c r="C76" s="286">
        <v>239</v>
      </c>
      <c r="D76" s="148" t="s">
        <v>403</v>
      </c>
      <c r="E76" s="149">
        <v>1</v>
      </c>
      <c r="F76" s="149" t="s">
        <v>397</v>
      </c>
      <c r="G76" s="150" t="s">
        <v>720</v>
      </c>
      <c r="H76" s="151" t="s">
        <v>325</v>
      </c>
      <c r="I76" s="151" t="s">
        <v>184</v>
      </c>
      <c r="J76" s="152">
        <v>4761</v>
      </c>
      <c r="K76" s="151" t="s">
        <v>164</v>
      </c>
      <c r="L76" s="151"/>
      <c r="M76" s="151" t="s">
        <v>563</v>
      </c>
      <c r="N76" s="153"/>
    </row>
    <row r="77" spans="1:17">
      <c r="A77" s="389"/>
      <c r="B77" s="292" t="s">
        <v>112</v>
      </c>
      <c r="C77" s="286">
        <v>89</v>
      </c>
      <c r="D77" s="148" t="s">
        <v>403</v>
      </c>
      <c r="E77" s="149">
        <v>1</v>
      </c>
      <c r="F77" s="149" t="s">
        <v>397</v>
      </c>
      <c r="G77" s="150" t="s">
        <v>386</v>
      </c>
      <c r="H77" s="151" t="s">
        <v>295</v>
      </c>
      <c r="I77" s="151" t="s">
        <v>388</v>
      </c>
      <c r="J77" s="152">
        <v>3216</v>
      </c>
      <c r="K77" s="151" t="s">
        <v>333</v>
      </c>
      <c r="L77" s="151"/>
      <c r="M77" s="151"/>
      <c r="N77" s="153"/>
    </row>
    <row r="78" spans="1:17">
      <c r="A78" s="389"/>
      <c r="B78" s="292" t="s">
        <v>63</v>
      </c>
      <c r="C78" s="286">
        <v>232</v>
      </c>
      <c r="D78" s="148" t="s">
        <v>403</v>
      </c>
      <c r="E78" s="149">
        <v>1</v>
      </c>
      <c r="F78" s="149" t="s">
        <v>397</v>
      </c>
      <c r="G78" s="150" t="s">
        <v>722</v>
      </c>
      <c r="H78" s="151" t="s">
        <v>335</v>
      </c>
      <c r="I78" s="151" t="s">
        <v>158</v>
      </c>
      <c r="J78" s="152">
        <v>5734</v>
      </c>
      <c r="K78" s="151" t="s">
        <v>444</v>
      </c>
      <c r="L78" s="151"/>
      <c r="M78" s="151"/>
      <c r="N78" s="153"/>
    </row>
    <row r="79" spans="1:17">
      <c r="A79" s="389"/>
      <c r="B79" s="292" t="s">
        <v>81</v>
      </c>
      <c r="C79" s="286">
        <v>85</v>
      </c>
      <c r="D79" s="148" t="s">
        <v>403</v>
      </c>
      <c r="E79" s="149">
        <v>1</v>
      </c>
      <c r="F79" s="149" t="s">
        <v>397</v>
      </c>
      <c r="G79" s="150" t="s">
        <v>722</v>
      </c>
      <c r="H79" s="151" t="s">
        <v>335</v>
      </c>
      <c r="I79" s="151" t="s">
        <v>158</v>
      </c>
      <c r="J79" s="152">
        <v>2033</v>
      </c>
      <c r="K79" s="151" t="s">
        <v>444</v>
      </c>
      <c r="L79" s="151"/>
      <c r="M79" s="151"/>
      <c r="N79" s="153"/>
    </row>
    <row r="80" spans="1:17" ht="29.25" customHeight="1">
      <c r="A80" s="389"/>
      <c r="B80" s="292" t="s">
        <v>88</v>
      </c>
      <c r="C80" s="286">
        <v>187</v>
      </c>
      <c r="D80" s="148" t="s">
        <v>403</v>
      </c>
      <c r="E80" s="149" t="s">
        <v>106</v>
      </c>
      <c r="F80" s="149" t="s">
        <v>397</v>
      </c>
      <c r="G80" s="150" t="s">
        <v>369</v>
      </c>
      <c r="H80" s="151" t="s">
        <v>339</v>
      </c>
      <c r="I80" s="151" t="s">
        <v>341</v>
      </c>
      <c r="J80" s="152">
        <v>33017</v>
      </c>
      <c r="K80" s="151" t="s">
        <v>444</v>
      </c>
      <c r="L80" s="151"/>
      <c r="M80" s="151" t="s">
        <v>497</v>
      </c>
      <c r="N80" s="153"/>
    </row>
    <row r="81" spans="1:18" ht="16.5" customHeight="1">
      <c r="A81" s="393" t="s">
        <v>418</v>
      </c>
      <c r="B81" s="292" t="s">
        <v>116</v>
      </c>
      <c r="C81" s="286">
        <v>80</v>
      </c>
      <c r="D81" s="148" t="s">
        <v>403</v>
      </c>
      <c r="E81" s="149" t="s">
        <v>106</v>
      </c>
      <c r="F81" s="149" t="s">
        <v>397</v>
      </c>
      <c r="G81" s="150" t="s">
        <v>195</v>
      </c>
      <c r="H81" s="151" t="s">
        <v>284</v>
      </c>
      <c r="I81" s="151" t="s">
        <v>351</v>
      </c>
      <c r="J81" s="152">
        <v>5177</v>
      </c>
      <c r="K81" s="151" t="s">
        <v>444</v>
      </c>
      <c r="L81" s="151"/>
      <c r="M81" s="151" t="s">
        <v>497</v>
      </c>
      <c r="N81" s="154" t="s">
        <v>357</v>
      </c>
    </row>
    <row r="82" spans="1:18">
      <c r="A82" s="394"/>
      <c r="B82" s="155" t="s">
        <v>541</v>
      </c>
      <c r="C82" s="115">
        <f>SUM(C83:C95)</f>
        <v>1022</v>
      </c>
      <c r="D82" s="115"/>
      <c r="E82" s="156">
        <f>SUM(E83:E95)</f>
        <v>33</v>
      </c>
      <c r="F82" s="156"/>
      <c r="G82" s="111"/>
      <c r="H82" s="118"/>
      <c r="I82" s="118"/>
      <c r="J82" s="137"/>
      <c r="K82" s="118"/>
      <c r="L82" s="118"/>
      <c r="M82" s="118"/>
      <c r="N82" s="119"/>
    </row>
    <row r="83" spans="1:18">
      <c r="A83" s="394"/>
      <c r="B83" s="157" t="s">
        <v>115</v>
      </c>
      <c r="C83" s="158">
        <v>56</v>
      </c>
      <c r="D83" s="159">
        <v>1</v>
      </c>
      <c r="E83" s="160">
        <v>1</v>
      </c>
      <c r="F83" s="160"/>
      <c r="G83" s="161" t="s">
        <v>384</v>
      </c>
      <c r="H83" s="162" t="s">
        <v>334</v>
      </c>
      <c r="I83" s="163" t="s">
        <v>35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90</v>
      </c>
      <c r="C84" s="158">
        <v>161</v>
      </c>
      <c r="D84" s="159">
        <v>1</v>
      </c>
      <c r="E84" s="160">
        <v>6</v>
      </c>
      <c r="F84" s="160"/>
      <c r="G84" s="161" t="s">
        <v>384</v>
      </c>
      <c r="H84" s="162" t="s">
        <v>349</v>
      </c>
      <c r="I84" s="163" t="s">
        <v>6</v>
      </c>
      <c r="J84" s="164"/>
      <c r="K84" s="162"/>
      <c r="L84" s="162"/>
      <c r="M84" s="162"/>
      <c r="N84" s="165" t="s">
        <v>120</v>
      </c>
    </row>
    <row r="85" spans="1:18" ht="22.5">
      <c r="A85" s="394"/>
      <c r="B85" s="157" t="s">
        <v>213</v>
      </c>
      <c r="C85" s="158">
        <v>129</v>
      </c>
      <c r="D85" s="159">
        <v>1</v>
      </c>
      <c r="E85" s="160">
        <v>5</v>
      </c>
      <c r="F85" s="160"/>
      <c r="G85" s="161" t="s">
        <v>384</v>
      </c>
      <c r="H85" s="162" t="s">
        <v>334</v>
      </c>
      <c r="I85" s="163" t="s">
        <v>210</v>
      </c>
      <c r="J85" s="164"/>
      <c r="K85" s="162"/>
      <c r="L85" s="162"/>
      <c r="M85" s="162"/>
      <c r="N85" s="165" t="s">
        <v>120</v>
      </c>
    </row>
    <row r="86" spans="1:18">
      <c r="A86" s="394"/>
      <c r="B86" s="157" t="s">
        <v>61</v>
      </c>
      <c r="C86" s="158" t="s">
        <v>723</v>
      </c>
      <c r="D86" s="159">
        <v>1</v>
      </c>
      <c r="E86" s="160">
        <v>3</v>
      </c>
      <c r="F86" s="160"/>
      <c r="G86" s="161" t="s">
        <v>485</v>
      </c>
      <c r="H86" s="162" t="s">
        <v>334</v>
      </c>
      <c r="I86" s="163" t="s">
        <v>27</v>
      </c>
      <c r="J86" s="164"/>
      <c r="K86" s="162"/>
      <c r="L86" s="162"/>
      <c r="M86" s="162" t="s">
        <v>511</v>
      </c>
      <c r="N86" s="165" t="s">
        <v>120</v>
      </c>
    </row>
    <row r="87" spans="1:18" ht="22.5">
      <c r="A87" s="394"/>
      <c r="B87" s="157" t="s">
        <v>89</v>
      </c>
      <c r="C87" s="158">
        <v>77</v>
      </c>
      <c r="D87" s="159">
        <v>1</v>
      </c>
      <c r="E87" s="160">
        <v>4</v>
      </c>
      <c r="F87" s="160"/>
      <c r="G87" s="161" t="s">
        <v>384</v>
      </c>
      <c r="H87" s="162" t="s">
        <v>326</v>
      </c>
      <c r="I87" s="163" t="s">
        <v>212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144</v>
      </c>
      <c r="C88" s="158">
        <v>16</v>
      </c>
      <c r="D88" s="159">
        <v>1</v>
      </c>
      <c r="E88" s="160">
        <v>1</v>
      </c>
      <c r="F88" s="160"/>
      <c r="G88" s="161" t="s">
        <v>384</v>
      </c>
      <c r="H88" s="162" t="s">
        <v>276</v>
      </c>
      <c r="I88" s="163" t="s">
        <v>317</v>
      </c>
      <c r="J88" s="164"/>
      <c r="K88" s="162"/>
      <c r="L88" s="162"/>
      <c r="M88" s="162"/>
      <c r="N88" s="165" t="s">
        <v>120</v>
      </c>
    </row>
    <row r="89" spans="1:18">
      <c r="A89" s="394"/>
      <c r="B89" s="157" t="s">
        <v>67</v>
      </c>
      <c r="C89" s="158">
        <v>132</v>
      </c>
      <c r="D89" s="159">
        <v>1</v>
      </c>
      <c r="E89" s="160">
        <v>4</v>
      </c>
      <c r="F89" s="160"/>
      <c r="G89" s="161" t="s">
        <v>384</v>
      </c>
      <c r="H89" s="162" t="s">
        <v>292</v>
      </c>
      <c r="I89" s="163" t="s">
        <v>31</v>
      </c>
      <c r="J89" s="164"/>
      <c r="K89" s="162"/>
      <c r="L89" s="162"/>
      <c r="M89" s="162"/>
      <c r="N89" s="165" t="s">
        <v>120</v>
      </c>
    </row>
    <row r="90" spans="1:18" s="10" customFormat="1" ht="22.5">
      <c r="A90" s="394"/>
      <c r="B90" s="190" t="s">
        <v>224</v>
      </c>
      <c r="C90" s="252">
        <v>37</v>
      </c>
      <c r="D90" s="159">
        <v>3</v>
      </c>
      <c r="E90" s="160">
        <v>0</v>
      </c>
      <c r="F90" s="160"/>
      <c r="G90" s="161" t="s">
        <v>117</v>
      </c>
      <c r="H90" s="162" t="s">
        <v>334</v>
      </c>
      <c r="I90" s="163" t="s">
        <v>209</v>
      </c>
      <c r="J90" s="164"/>
      <c r="K90" s="162"/>
      <c r="L90" s="162"/>
      <c r="M90" s="162"/>
      <c r="N90" s="165" t="s">
        <v>486</v>
      </c>
      <c r="O90"/>
      <c r="P90"/>
      <c r="Q90"/>
      <c r="R90"/>
    </row>
    <row r="91" spans="1:18" s="10" customFormat="1" ht="22.5">
      <c r="A91" s="394"/>
      <c r="B91" s="172" t="s">
        <v>226</v>
      </c>
      <c r="C91" s="173">
        <v>83</v>
      </c>
      <c r="D91" s="173">
        <v>1</v>
      </c>
      <c r="E91" s="174">
        <v>4</v>
      </c>
      <c r="F91" s="175"/>
      <c r="G91" s="176" t="s">
        <v>384</v>
      </c>
      <c r="H91" s="177" t="s">
        <v>215</v>
      </c>
      <c r="I91" s="163" t="s">
        <v>9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72" t="s">
        <v>142</v>
      </c>
      <c r="C92" s="173">
        <v>103</v>
      </c>
      <c r="D92" s="173">
        <v>1</v>
      </c>
      <c r="E92" s="174">
        <v>5</v>
      </c>
      <c r="F92" s="175"/>
      <c r="G92" s="176" t="s">
        <v>384</v>
      </c>
      <c r="H92" s="177" t="s">
        <v>334</v>
      </c>
      <c r="I92" s="163" t="s">
        <v>18</v>
      </c>
      <c r="J92" s="178"/>
      <c r="K92" s="177"/>
      <c r="L92" s="177"/>
      <c r="M92" s="177"/>
      <c r="N92" s="165" t="s">
        <v>120</v>
      </c>
      <c r="O92"/>
      <c r="P92"/>
      <c r="Q92"/>
      <c r="R92"/>
    </row>
    <row r="93" spans="1:18" s="10" customFormat="1">
      <c r="A93" s="394"/>
      <c r="B93" s="190" t="s">
        <v>177</v>
      </c>
      <c r="C93" s="191">
        <v>60</v>
      </c>
      <c r="D93" s="173">
        <v>1</v>
      </c>
      <c r="E93" s="174">
        <v>0</v>
      </c>
      <c r="F93" s="175"/>
      <c r="G93" s="176" t="s">
        <v>574</v>
      </c>
      <c r="H93" s="177" t="s">
        <v>342</v>
      </c>
      <c r="I93" s="163" t="s">
        <v>344</v>
      </c>
      <c r="J93" s="178"/>
      <c r="K93" s="177"/>
      <c r="L93" s="177"/>
      <c r="M93" s="177"/>
      <c r="N93" s="189" t="s">
        <v>690</v>
      </c>
      <c r="O93"/>
      <c r="P93"/>
      <c r="Q93" s="103" t="e">
        <f>SUM(#REF!,C82,C63,C8,C4)</f>
        <v>#REF!</v>
      </c>
      <c r="R93"/>
    </row>
    <row r="94" spans="1:18" s="10" customFormat="1">
      <c r="A94" s="394"/>
      <c r="B94" s="220" t="s">
        <v>417</v>
      </c>
      <c r="C94" s="221">
        <v>94</v>
      </c>
      <c r="D94" s="221">
        <v>3</v>
      </c>
      <c r="E94" s="222">
        <v>0</v>
      </c>
      <c r="F94" s="223"/>
      <c r="G94" s="224" t="s">
        <v>384</v>
      </c>
      <c r="H94" s="225" t="s">
        <v>323</v>
      </c>
      <c r="I94" s="226" t="s">
        <v>340</v>
      </c>
      <c r="J94" s="227"/>
      <c r="K94" s="225"/>
      <c r="L94" s="225"/>
      <c r="M94" s="225"/>
      <c r="N94" s="228" t="s">
        <v>688</v>
      </c>
      <c r="O94"/>
      <c r="P94"/>
      <c r="Q94" s="103"/>
      <c r="R94"/>
    </row>
    <row r="95" spans="1:18">
      <c r="B95" s="220" t="s">
        <v>343</v>
      </c>
      <c r="C95" s="221">
        <v>74</v>
      </c>
      <c r="D95" s="221">
        <v>3</v>
      </c>
      <c r="E95" s="222">
        <v>0</v>
      </c>
      <c r="F95" s="223"/>
      <c r="G95" s="224" t="s">
        <v>384</v>
      </c>
      <c r="H95" s="225" t="s">
        <v>352</v>
      </c>
      <c r="I95" s="226" t="s">
        <v>347</v>
      </c>
      <c r="J95" s="227"/>
      <c r="K95" s="225"/>
      <c r="L95" s="225"/>
      <c r="M95" s="225"/>
      <c r="N95" s="228" t="s">
        <v>688</v>
      </c>
    </row>
  </sheetData>
  <autoFilter ref="A3:N95" xr:uid="{00000000-0009-0000-0000-000010000000}"/>
  <mergeCells count="4">
    <mergeCell ref="A1:N1"/>
    <mergeCell ref="A8:A61"/>
    <mergeCell ref="A62:A80"/>
    <mergeCell ref="A81:A94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95"/>
  <sheetViews>
    <sheetView view="pageBreakPreview" zoomScaleSheetLayoutView="100" workbookViewId="0">
      <selection activeCell="G20" sqref="G19:G20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725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739</v>
      </c>
      <c r="C4" s="115">
        <f>SUM(C5:C11)</f>
        <v>853</v>
      </c>
      <c r="D4" s="116"/>
      <c r="E4" s="117">
        <f>SUM(E5:E11)</f>
        <v>8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323" t="s">
        <v>48</v>
      </c>
      <c r="C5" s="324">
        <v>500</v>
      </c>
      <c r="D5" s="325">
        <v>1</v>
      </c>
      <c r="E5" s="326">
        <v>2</v>
      </c>
      <c r="F5" s="326" t="s">
        <v>397</v>
      </c>
      <c r="G5" s="327" t="s">
        <v>463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  <c r="R5" t="s">
        <v>331</v>
      </c>
      <c r="S5" t="s">
        <v>13</v>
      </c>
    </row>
    <row r="6" spans="1:19">
      <c r="A6" s="113"/>
      <c r="B6" s="323" t="s">
        <v>99</v>
      </c>
      <c r="C6" s="324">
        <v>48</v>
      </c>
      <c r="D6" s="325">
        <v>1</v>
      </c>
      <c r="E6" s="326">
        <v>1</v>
      </c>
      <c r="F6" s="326" t="s">
        <v>397</v>
      </c>
      <c r="G6" s="327" t="s">
        <v>498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724</v>
      </c>
    </row>
    <row r="7" spans="1:19">
      <c r="A7" s="113"/>
      <c r="B7" s="323" t="s">
        <v>91</v>
      </c>
      <c r="C7" s="255">
        <v>79</v>
      </c>
      <c r="D7" s="325">
        <v>3</v>
      </c>
      <c r="E7" s="326">
        <v>1</v>
      </c>
      <c r="F7" s="326" t="s">
        <v>397</v>
      </c>
      <c r="G7" s="327" t="s">
        <v>386</v>
      </c>
      <c r="H7" s="328" t="s">
        <v>300</v>
      </c>
      <c r="I7" s="328" t="s">
        <v>457</v>
      </c>
      <c r="J7" s="329">
        <v>683</v>
      </c>
      <c r="K7" s="328" t="s">
        <v>187</v>
      </c>
      <c r="L7" s="328">
        <v>10</v>
      </c>
      <c r="M7" s="328" t="s">
        <v>653</v>
      </c>
      <c r="N7" s="330"/>
    </row>
    <row r="8" spans="1:19">
      <c r="A8" s="113"/>
      <c r="B8" s="323" t="s">
        <v>214</v>
      </c>
      <c r="C8" s="255">
        <v>55</v>
      </c>
      <c r="D8" s="325">
        <v>2</v>
      </c>
      <c r="E8" s="326">
        <v>1</v>
      </c>
      <c r="F8" s="326" t="s">
        <v>397</v>
      </c>
      <c r="G8" s="327" t="s">
        <v>355</v>
      </c>
      <c r="H8" s="328" t="s">
        <v>276</v>
      </c>
      <c r="I8" s="328" t="s">
        <v>273</v>
      </c>
      <c r="J8" s="329">
        <v>1447</v>
      </c>
      <c r="K8" s="328" t="s">
        <v>444</v>
      </c>
      <c r="L8" s="328"/>
      <c r="M8" s="328" t="s">
        <v>698</v>
      </c>
      <c r="N8" s="330"/>
      <c r="R8" s="192" t="s">
        <v>489</v>
      </c>
    </row>
    <row r="9" spans="1:19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9">
      <c r="A10" s="113"/>
      <c r="B10" s="323" t="s">
        <v>72</v>
      </c>
      <c r="C10" s="332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9">
      <c r="A11" s="113"/>
      <c r="B11" s="323" t="s">
        <v>55</v>
      </c>
      <c r="C11" s="255">
        <v>56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 t="s">
        <v>516</v>
      </c>
    </row>
    <row r="12" spans="1:19" ht="16.5" customHeight="1">
      <c r="A12" s="393" t="s">
        <v>247</v>
      </c>
      <c r="B12" s="114" t="s">
        <v>740</v>
      </c>
      <c r="C12" s="135">
        <f>SUM(C13:C62)</f>
        <v>5685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9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 t="s">
        <v>639</v>
      </c>
    </row>
    <row r="14" spans="1:19" ht="16.5" customHeight="1">
      <c r="A14" s="394"/>
      <c r="B14" s="261" t="s">
        <v>657</v>
      </c>
      <c r="C14" s="262">
        <v>38</v>
      </c>
      <c r="D14" s="262">
        <v>3</v>
      </c>
      <c r="E14" s="263" t="s">
        <v>514</v>
      </c>
      <c r="F14" s="263" t="s">
        <v>518</v>
      </c>
      <c r="G14" s="261" t="s">
        <v>498</v>
      </c>
      <c r="H14" s="261" t="s">
        <v>685</v>
      </c>
      <c r="I14" s="261" t="s">
        <v>641</v>
      </c>
      <c r="J14" s="266">
        <v>1208</v>
      </c>
      <c r="K14" s="261" t="s">
        <v>540</v>
      </c>
      <c r="L14" s="261"/>
      <c r="M14" s="261" t="s">
        <v>536</v>
      </c>
      <c r="N14" s="265" t="s">
        <v>639</v>
      </c>
    </row>
    <row r="15" spans="1:19" ht="16.5" customHeight="1">
      <c r="A15" s="394"/>
      <c r="B15" s="261" t="s">
        <v>542</v>
      </c>
      <c r="C15" s="262">
        <v>65</v>
      </c>
      <c r="D15" s="262">
        <v>3</v>
      </c>
      <c r="E15" s="263" t="s">
        <v>543</v>
      </c>
      <c r="F15" s="263" t="s">
        <v>518</v>
      </c>
      <c r="G15" s="261" t="s">
        <v>498</v>
      </c>
      <c r="H15" s="261" t="s">
        <v>557</v>
      </c>
      <c r="I15" s="261" t="s">
        <v>546</v>
      </c>
      <c r="J15" s="266">
        <v>2109.2800000000002</v>
      </c>
      <c r="K15" s="261" t="s">
        <v>505</v>
      </c>
      <c r="L15" s="261"/>
      <c r="M15" s="261" t="s">
        <v>648</v>
      </c>
      <c r="N15" s="265" t="s">
        <v>639</v>
      </c>
    </row>
    <row r="16" spans="1:19">
      <c r="A16" s="394"/>
      <c r="B16" s="267" t="s">
        <v>108</v>
      </c>
      <c r="C16" s="262">
        <v>131</v>
      </c>
      <c r="D16" s="262">
        <v>1</v>
      </c>
      <c r="E16" s="263" t="s">
        <v>106</v>
      </c>
      <c r="F16" s="263" t="s">
        <v>397</v>
      </c>
      <c r="G16" s="268" t="s">
        <v>105</v>
      </c>
      <c r="H16" s="261" t="s">
        <v>260</v>
      </c>
      <c r="I16" s="261" t="s">
        <v>575</v>
      </c>
      <c r="J16" s="266">
        <v>3672</v>
      </c>
      <c r="K16" s="261" t="s">
        <v>444</v>
      </c>
      <c r="L16" s="261">
        <v>5</v>
      </c>
      <c r="M16" s="261" t="s">
        <v>387</v>
      </c>
      <c r="N16" s="265"/>
    </row>
    <row r="17" spans="1:15">
      <c r="A17" s="394"/>
      <c r="B17" s="267" t="s">
        <v>668</v>
      </c>
      <c r="C17" s="262">
        <v>18</v>
      </c>
      <c r="D17" s="262">
        <v>3</v>
      </c>
      <c r="E17" s="263" t="s">
        <v>543</v>
      </c>
      <c r="F17" s="263" t="s">
        <v>518</v>
      </c>
      <c r="G17" s="268" t="s">
        <v>498</v>
      </c>
      <c r="H17" s="261"/>
      <c r="I17" s="261" t="s">
        <v>674</v>
      </c>
      <c r="J17" s="266"/>
      <c r="K17" s="261" t="s">
        <v>505</v>
      </c>
      <c r="L17" s="261"/>
      <c r="M17" s="261" t="s">
        <v>677</v>
      </c>
      <c r="N17" s="265"/>
    </row>
    <row r="18" spans="1:15">
      <c r="A18" s="394"/>
      <c r="B18" s="267" t="s">
        <v>76</v>
      </c>
      <c r="C18" s="262">
        <v>62</v>
      </c>
      <c r="D18" s="262">
        <v>3</v>
      </c>
      <c r="E18" s="263" t="s">
        <v>106</v>
      </c>
      <c r="F18" s="263" t="s">
        <v>397</v>
      </c>
      <c r="G18" s="268" t="s">
        <v>105</v>
      </c>
      <c r="H18" s="261" t="s">
        <v>266</v>
      </c>
      <c r="I18" s="261" t="s">
        <v>275</v>
      </c>
      <c r="J18" s="266">
        <v>2380</v>
      </c>
      <c r="K18" s="261" t="s">
        <v>444</v>
      </c>
      <c r="L18" s="261">
        <v>5</v>
      </c>
      <c r="M18" s="261" t="s">
        <v>676</v>
      </c>
      <c r="N18" s="265"/>
    </row>
    <row r="19" spans="1:15">
      <c r="A19" s="394"/>
      <c r="B19" s="267" t="s">
        <v>114</v>
      </c>
      <c r="C19" s="262">
        <v>104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289</v>
      </c>
      <c r="I19" s="261" t="s">
        <v>374</v>
      </c>
      <c r="J19" s="266">
        <v>3705</v>
      </c>
      <c r="K19" s="261" t="s">
        <v>153</v>
      </c>
      <c r="L19" s="261">
        <v>11</v>
      </c>
      <c r="M19" s="261" t="s">
        <v>38</v>
      </c>
      <c r="N19" s="265"/>
    </row>
    <row r="20" spans="1:15">
      <c r="A20" s="394"/>
      <c r="B20" s="291" t="s">
        <v>78</v>
      </c>
      <c r="C20" s="301">
        <v>28</v>
      </c>
      <c r="D20" s="301">
        <v>3</v>
      </c>
      <c r="E20" s="302" t="s">
        <v>106</v>
      </c>
      <c r="F20" s="302" t="s">
        <v>397</v>
      </c>
      <c r="G20" s="303" t="s">
        <v>105</v>
      </c>
      <c r="H20" s="304" t="s">
        <v>308</v>
      </c>
      <c r="I20" s="304" t="s">
        <v>307</v>
      </c>
      <c r="J20" s="305">
        <v>967</v>
      </c>
      <c r="K20" s="304" t="s">
        <v>444</v>
      </c>
      <c r="L20" s="304"/>
      <c r="M20" s="304" t="s">
        <v>329</v>
      </c>
      <c r="N20" s="306"/>
    </row>
    <row r="21" spans="1:15">
      <c r="A21" s="394"/>
      <c r="B21" s="267" t="s">
        <v>549</v>
      </c>
      <c r="C21" s="262">
        <v>101</v>
      </c>
      <c r="D21" s="262">
        <v>3</v>
      </c>
      <c r="E21" s="263" t="s">
        <v>543</v>
      </c>
      <c r="F21" s="263" t="s">
        <v>397</v>
      </c>
      <c r="G21" s="268" t="s">
        <v>105</v>
      </c>
      <c r="H21" s="261" t="s">
        <v>558</v>
      </c>
      <c r="I21" s="261" t="s">
        <v>551</v>
      </c>
      <c r="J21" s="266">
        <v>1538.52</v>
      </c>
      <c r="K21" s="261" t="s">
        <v>552</v>
      </c>
      <c r="L21" s="261"/>
      <c r="M21" s="261" t="s">
        <v>581</v>
      </c>
      <c r="N21" s="265"/>
    </row>
    <row r="22" spans="1:15">
      <c r="A22" s="394"/>
      <c r="B22" s="280" t="s">
        <v>408</v>
      </c>
      <c r="C22" s="270">
        <v>86</v>
      </c>
      <c r="D22" s="262">
        <v>1</v>
      </c>
      <c r="E22" s="263" t="s">
        <v>106</v>
      </c>
      <c r="F22" s="263" t="s">
        <v>397</v>
      </c>
      <c r="G22" s="268" t="s">
        <v>105</v>
      </c>
      <c r="H22" s="261" t="s">
        <v>249</v>
      </c>
      <c r="I22" s="261" t="s">
        <v>473</v>
      </c>
      <c r="J22" s="266">
        <v>2344</v>
      </c>
      <c r="K22" s="261" t="s">
        <v>444</v>
      </c>
      <c r="L22" s="261">
        <v>4</v>
      </c>
      <c r="M22" s="261" t="s">
        <v>380</v>
      </c>
      <c r="N22" s="265"/>
    </row>
    <row r="23" spans="1:15">
      <c r="A23" s="394"/>
      <c r="B23" s="278" t="s">
        <v>152</v>
      </c>
      <c r="C23" s="262">
        <v>66</v>
      </c>
      <c r="D23" s="262">
        <v>2</v>
      </c>
      <c r="E23" s="263" t="s">
        <v>59</v>
      </c>
      <c r="F23" s="250" t="s">
        <v>406</v>
      </c>
      <c r="G23" s="268" t="s">
        <v>466</v>
      </c>
      <c r="H23" s="261" t="s">
        <v>253</v>
      </c>
      <c r="I23" s="261" t="s">
        <v>584</v>
      </c>
      <c r="J23" s="266">
        <v>1798</v>
      </c>
      <c r="K23" s="261" t="s">
        <v>444</v>
      </c>
      <c r="L23" s="261"/>
      <c r="M23" s="261"/>
      <c r="N23" s="265"/>
    </row>
    <row r="24" spans="1:15">
      <c r="A24" s="394"/>
      <c r="B24" s="267" t="s">
        <v>396</v>
      </c>
      <c r="C24" s="262">
        <v>115</v>
      </c>
      <c r="D24" s="262">
        <v>1</v>
      </c>
      <c r="E24" s="263" t="s">
        <v>106</v>
      </c>
      <c r="F24" s="263" t="s">
        <v>397</v>
      </c>
      <c r="G24" s="268" t="s">
        <v>105</v>
      </c>
      <c r="H24" s="261" t="s">
        <v>252</v>
      </c>
      <c r="I24" s="261" t="s">
        <v>585</v>
      </c>
      <c r="J24" s="266">
        <v>3077</v>
      </c>
      <c r="K24" s="261" t="s">
        <v>444</v>
      </c>
      <c r="L24" s="261"/>
      <c r="M24" s="261" t="s">
        <v>380</v>
      </c>
      <c r="N24" s="265"/>
      <c r="O24" s="201"/>
    </row>
    <row r="25" spans="1:15">
      <c r="A25" s="394"/>
      <c r="B25" s="278" t="s">
        <v>412</v>
      </c>
      <c r="C25" s="308">
        <v>67</v>
      </c>
      <c r="D25" s="308">
        <v>1</v>
      </c>
      <c r="E25" s="250" t="s">
        <v>106</v>
      </c>
      <c r="F25" s="250" t="s">
        <v>397</v>
      </c>
      <c r="G25" s="309" t="s">
        <v>105</v>
      </c>
      <c r="H25" s="310" t="s">
        <v>220</v>
      </c>
      <c r="I25" s="310" t="s">
        <v>586</v>
      </c>
      <c r="J25" s="311">
        <v>1921</v>
      </c>
      <c r="K25" s="310" t="s">
        <v>444</v>
      </c>
      <c r="L25" s="310">
        <v>5</v>
      </c>
      <c r="M25" s="310" t="s">
        <v>373</v>
      </c>
      <c r="N25" s="312" t="s">
        <v>727</v>
      </c>
    </row>
    <row r="26" spans="1:15">
      <c r="A26" s="394"/>
      <c r="B26" s="269" t="s">
        <v>230</v>
      </c>
      <c r="C26" s="262">
        <v>71</v>
      </c>
      <c r="D26" s="271">
        <v>2</v>
      </c>
      <c r="E26" s="272" t="s">
        <v>661</v>
      </c>
      <c r="F26" s="272" t="s">
        <v>397</v>
      </c>
      <c r="G26" s="273" t="s">
        <v>498</v>
      </c>
      <c r="H26" s="274" t="s">
        <v>284</v>
      </c>
      <c r="I26" s="274" t="s">
        <v>259</v>
      </c>
      <c r="J26" s="275">
        <v>3184</v>
      </c>
      <c r="K26" s="274" t="s">
        <v>444</v>
      </c>
      <c r="L26" s="274">
        <v>9</v>
      </c>
      <c r="M26" s="274" t="s">
        <v>659</v>
      </c>
      <c r="N26" s="276"/>
    </row>
    <row r="27" spans="1:15">
      <c r="A27" s="394"/>
      <c r="B27" s="267" t="s">
        <v>395</v>
      </c>
      <c r="C27" s="262">
        <v>63</v>
      </c>
      <c r="D27" s="262">
        <v>3</v>
      </c>
      <c r="E27" s="263" t="s">
        <v>514</v>
      </c>
      <c r="F27" s="263" t="s">
        <v>397</v>
      </c>
      <c r="G27" s="268" t="s">
        <v>498</v>
      </c>
      <c r="H27" s="261" t="s">
        <v>249</v>
      </c>
      <c r="I27" s="261" t="s">
        <v>456</v>
      </c>
      <c r="J27" s="266">
        <v>2111</v>
      </c>
      <c r="K27" s="261" t="s">
        <v>444</v>
      </c>
      <c r="L27" s="261"/>
      <c r="M27" s="261" t="s">
        <v>697</v>
      </c>
      <c r="N27" s="265"/>
    </row>
    <row r="28" spans="1:15">
      <c r="A28" s="394"/>
      <c r="B28" s="267" t="s">
        <v>94</v>
      </c>
      <c r="C28" s="262">
        <v>92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272</v>
      </c>
      <c r="I28" s="261" t="s">
        <v>261</v>
      </c>
      <c r="J28" s="266">
        <v>2814</v>
      </c>
      <c r="K28" s="261" t="s">
        <v>153</v>
      </c>
      <c r="L28" s="261">
        <v>12</v>
      </c>
      <c r="M28" s="261" t="s">
        <v>390</v>
      </c>
      <c r="N28" s="265"/>
    </row>
    <row r="29" spans="1:15">
      <c r="A29" s="394"/>
      <c r="B29" s="278" t="s">
        <v>104</v>
      </c>
      <c r="C29" s="262">
        <v>85</v>
      </c>
      <c r="D29" s="262">
        <v>3</v>
      </c>
      <c r="E29" s="263" t="s">
        <v>59</v>
      </c>
      <c r="F29" s="250" t="s">
        <v>397</v>
      </c>
      <c r="G29" s="268" t="s">
        <v>464</v>
      </c>
      <c r="H29" s="261" t="s">
        <v>279</v>
      </c>
      <c r="I29" s="261" t="s">
        <v>593</v>
      </c>
      <c r="J29" s="266">
        <v>2702</v>
      </c>
      <c r="K29" s="261" t="s">
        <v>505</v>
      </c>
      <c r="L29" s="261"/>
      <c r="M29" s="261"/>
      <c r="N29" s="265"/>
    </row>
    <row r="30" spans="1:15">
      <c r="A30" s="394"/>
      <c r="B30" s="278" t="s">
        <v>69</v>
      </c>
      <c r="C30" s="262">
        <v>144</v>
      </c>
      <c r="D30" s="262">
        <v>3</v>
      </c>
      <c r="E30" s="263" t="s">
        <v>59</v>
      </c>
      <c r="F30" s="250" t="s">
        <v>406</v>
      </c>
      <c r="G30" s="268" t="s">
        <v>464</v>
      </c>
      <c r="H30" s="261" t="s">
        <v>257</v>
      </c>
      <c r="I30" s="261" t="s">
        <v>461</v>
      </c>
      <c r="J30" s="266">
        <v>4978</v>
      </c>
      <c r="K30" s="261" t="s">
        <v>444</v>
      </c>
      <c r="L30" s="261"/>
      <c r="M30" s="261"/>
      <c r="N30" s="265"/>
    </row>
    <row r="31" spans="1:15">
      <c r="A31" s="394"/>
      <c r="B31" s="267" t="s">
        <v>86</v>
      </c>
      <c r="C31" s="262">
        <v>198</v>
      </c>
      <c r="D31" s="262">
        <v>3</v>
      </c>
      <c r="E31" s="263" t="s">
        <v>106</v>
      </c>
      <c r="F31" s="263" t="s">
        <v>397</v>
      </c>
      <c r="G31" s="268" t="s">
        <v>105</v>
      </c>
      <c r="H31" s="261" t="s">
        <v>283</v>
      </c>
      <c r="I31" s="261" t="s">
        <v>479</v>
      </c>
      <c r="J31" s="266">
        <v>4243</v>
      </c>
      <c r="K31" s="261" t="s">
        <v>444</v>
      </c>
      <c r="L31" s="261"/>
      <c r="M31" s="261" t="s">
        <v>385</v>
      </c>
      <c r="N31" s="265"/>
    </row>
    <row r="32" spans="1:15">
      <c r="A32" s="394"/>
      <c r="B32" s="278" t="s">
        <v>56</v>
      </c>
      <c r="C32" s="262">
        <v>37</v>
      </c>
      <c r="D32" s="262">
        <v>3</v>
      </c>
      <c r="E32" s="263" t="s">
        <v>59</v>
      </c>
      <c r="F32" s="250" t="s">
        <v>410</v>
      </c>
      <c r="G32" s="268" t="s">
        <v>105</v>
      </c>
      <c r="H32" s="261" t="s">
        <v>278</v>
      </c>
      <c r="I32" s="261" t="s">
        <v>472</v>
      </c>
      <c r="J32" s="266">
        <v>1021</v>
      </c>
      <c r="K32" s="261" t="s">
        <v>444</v>
      </c>
      <c r="L32" s="261"/>
      <c r="M32" s="261"/>
      <c r="N32" s="265"/>
    </row>
    <row r="33" spans="1:14">
      <c r="A33" s="394"/>
      <c r="B33" s="287" t="s">
        <v>496</v>
      </c>
      <c r="C33" s="288">
        <v>49</v>
      </c>
      <c r="D33" s="262">
        <v>3</v>
      </c>
      <c r="E33" s="263" t="s">
        <v>514</v>
      </c>
      <c r="F33" s="263" t="s">
        <v>397</v>
      </c>
      <c r="G33" s="268" t="s">
        <v>498</v>
      </c>
      <c r="H33" s="261" t="s">
        <v>502</v>
      </c>
      <c r="I33" s="261" t="s">
        <v>600</v>
      </c>
      <c r="J33" s="266">
        <v>1596.6</v>
      </c>
      <c r="K33" s="261" t="s">
        <v>505</v>
      </c>
      <c r="L33" s="261">
        <v>7</v>
      </c>
      <c r="M33" s="261" t="s">
        <v>507</v>
      </c>
      <c r="N33" s="265" t="s">
        <v>602</v>
      </c>
    </row>
    <row r="34" spans="1:14">
      <c r="A34" s="394"/>
      <c r="B34" s="267" t="s">
        <v>110</v>
      </c>
      <c r="C34" s="262">
        <v>111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277</v>
      </c>
      <c r="I34" s="261" t="s">
        <v>603</v>
      </c>
      <c r="J34" s="266">
        <v>3093</v>
      </c>
      <c r="K34" s="261" t="s">
        <v>444</v>
      </c>
      <c r="L34" s="261">
        <v>7</v>
      </c>
      <c r="M34" s="261" t="s">
        <v>367</v>
      </c>
      <c r="N34" s="265"/>
    </row>
    <row r="35" spans="1:14">
      <c r="A35" s="394"/>
      <c r="B35" s="267" t="s">
        <v>87</v>
      </c>
      <c r="C35" s="262">
        <v>47</v>
      </c>
      <c r="D35" s="262">
        <v>3</v>
      </c>
      <c r="E35" s="263" t="s">
        <v>106</v>
      </c>
      <c r="F35" s="263" t="s">
        <v>397</v>
      </c>
      <c r="G35" s="268" t="s">
        <v>105</v>
      </c>
      <c r="H35" s="261" t="s">
        <v>268</v>
      </c>
      <c r="I35" s="261" t="s">
        <v>297</v>
      </c>
      <c r="J35" s="266">
        <v>1599</v>
      </c>
      <c r="K35" s="261" t="s">
        <v>444</v>
      </c>
      <c r="L35" s="261">
        <v>7</v>
      </c>
      <c r="M35" s="261" t="s">
        <v>37</v>
      </c>
      <c r="N35" s="265"/>
    </row>
    <row r="36" spans="1:14">
      <c r="A36" s="394"/>
      <c r="B36" s="267" t="s">
        <v>65</v>
      </c>
      <c r="C36" s="262">
        <v>142</v>
      </c>
      <c r="D36" s="262">
        <v>1</v>
      </c>
      <c r="E36" s="263" t="s">
        <v>106</v>
      </c>
      <c r="F36" s="263" t="s">
        <v>397</v>
      </c>
      <c r="G36" s="268" t="s">
        <v>105</v>
      </c>
      <c r="H36" s="261" t="s">
        <v>269</v>
      </c>
      <c r="I36" s="261" t="s">
        <v>604</v>
      </c>
      <c r="J36" s="266">
        <v>3808</v>
      </c>
      <c r="K36" s="261" t="s">
        <v>444</v>
      </c>
      <c r="L36" s="261"/>
      <c r="M36" s="261" t="s">
        <v>385</v>
      </c>
      <c r="N36" s="265"/>
    </row>
    <row r="37" spans="1:14">
      <c r="A37" s="394"/>
      <c r="B37" s="241" t="s">
        <v>703</v>
      </c>
      <c r="C37" s="200">
        <v>150</v>
      </c>
      <c r="D37" s="200">
        <v>3</v>
      </c>
      <c r="E37" s="242" t="s">
        <v>514</v>
      </c>
      <c r="F37" s="242" t="s">
        <v>518</v>
      </c>
      <c r="G37" s="243" t="s">
        <v>498</v>
      </c>
      <c r="H37" s="244" t="s">
        <v>706</v>
      </c>
      <c r="I37" s="244" t="s">
        <v>704</v>
      </c>
      <c r="J37" s="245">
        <v>3055.56</v>
      </c>
      <c r="K37" s="244" t="s">
        <v>707</v>
      </c>
      <c r="L37" s="244"/>
      <c r="M37" s="244"/>
      <c r="N37" s="246" t="s">
        <v>705</v>
      </c>
    </row>
    <row r="38" spans="1:14">
      <c r="A38" s="394"/>
      <c r="B38" s="269" t="s">
        <v>77</v>
      </c>
      <c r="C38" s="262">
        <v>116</v>
      </c>
      <c r="D38" s="271">
        <v>2</v>
      </c>
      <c r="E38" s="272" t="s">
        <v>514</v>
      </c>
      <c r="F38" s="272" t="s">
        <v>397</v>
      </c>
      <c r="G38" s="273" t="s">
        <v>498</v>
      </c>
      <c r="H38" s="274" t="s">
        <v>295</v>
      </c>
      <c r="I38" s="274" t="s">
        <v>180</v>
      </c>
      <c r="J38" s="275">
        <v>3717</v>
      </c>
      <c r="K38" s="274" t="s">
        <v>185</v>
      </c>
      <c r="L38" s="274">
        <v>19</v>
      </c>
      <c r="M38" s="274" t="s">
        <v>652</v>
      </c>
      <c r="N38" s="276"/>
    </row>
    <row r="39" spans="1:14">
      <c r="A39" s="394"/>
      <c r="B39" s="267" t="s">
        <v>53</v>
      </c>
      <c r="C39" s="262">
        <v>175</v>
      </c>
      <c r="D39" s="262">
        <v>3</v>
      </c>
      <c r="E39" s="263" t="s">
        <v>106</v>
      </c>
      <c r="F39" s="263" t="s">
        <v>397</v>
      </c>
      <c r="G39" s="268" t="s">
        <v>105</v>
      </c>
      <c r="H39" s="261" t="s">
        <v>255</v>
      </c>
      <c r="I39" s="261" t="s">
        <v>299</v>
      </c>
      <c r="J39" s="266">
        <v>5154</v>
      </c>
      <c r="K39" s="261" t="s">
        <v>167</v>
      </c>
      <c r="L39" s="261">
        <v>19</v>
      </c>
      <c r="M39" s="261" t="s">
        <v>33</v>
      </c>
      <c r="N39" s="265"/>
    </row>
    <row r="40" spans="1:14">
      <c r="A40" s="394"/>
      <c r="B40" s="267" t="s">
        <v>404</v>
      </c>
      <c r="C40" s="262">
        <v>113</v>
      </c>
      <c r="D40" s="262">
        <v>3</v>
      </c>
      <c r="E40" s="263" t="s">
        <v>59</v>
      </c>
      <c r="F40" s="263" t="s">
        <v>397</v>
      </c>
      <c r="G40" s="268" t="s">
        <v>105</v>
      </c>
      <c r="H40" s="261" t="s">
        <v>248</v>
      </c>
      <c r="I40" s="261" t="s">
        <v>378</v>
      </c>
      <c r="J40" s="266">
        <v>3707</v>
      </c>
      <c r="K40" s="261" t="s">
        <v>194</v>
      </c>
      <c r="L40" s="261"/>
      <c r="M40" s="261"/>
      <c r="N40" s="277" t="s">
        <v>605</v>
      </c>
    </row>
    <row r="41" spans="1:14">
      <c r="A41" s="394"/>
      <c r="B41" s="267" t="s">
        <v>101</v>
      </c>
      <c r="C41" s="262">
        <v>131</v>
      </c>
      <c r="D41" s="262">
        <v>2</v>
      </c>
      <c r="E41" s="263" t="s">
        <v>106</v>
      </c>
      <c r="F41" s="263" t="s">
        <v>397</v>
      </c>
      <c r="G41" s="268" t="s">
        <v>105</v>
      </c>
      <c r="H41" s="261" t="s">
        <v>290</v>
      </c>
      <c r="I41" s="261" t="s">
        <v>173</v>
      </c>
      <c r="J41" s="266">
        <v>3041</v>
      </c>
      <c r="K41" s="261" t="s">
        <v>444</v>
      </c>
      <c r="L41" s="261">
        <v>7</v>
      </c>
      <c r="M41" s="261" t="s">
        <v>385</v>
      </c>
      <c r="N41" s="265"/>
    </row>
    <row r="42" spans="1:14">
      <c r="A42" s="394"/>
      <c r="B42" s="267" t="s">
        <v>606</v>
      </c>
      <c r="C42" s="262">
        <v>51</v>
      </c>
      <c r="D42" s="262">
        <v>2</v>
      </c>
      <c r="E42" s="263" t="s">
        <v>543</v>
      </c>
      <c r="F42" s="263" t="s">
        <v>518</v>
      </c>
      <c r="G42" s="268" t="s">
        <v>608</v>
      </c>
      <c r="H42" s="261" t="s">
        <v>559</v>
      </c>
      <c r="I42" s="261" t="s">
        <v>527</v>
      </c>
      <c r="J42" s="266">
        <v>5347</v>
      </c>
      <c r="K42" s="261" t="s">
        <v>611</v>
      </c>
      <c r="L42" s="261"/>
      <c r="M42" s="261" t="s">
        <v>612</v>
      </c>
      <c r="N42" s="265"/>
    </row>
    <row r="43" spans="1:14">
      <c r="A43" s="394"/>
      <c r="B43" s="267" t="s">
        <v>68</v>
      </c>
      <c r="C43" s="262">
        <v>106</v>
      </c>
      <c r="D43" s="262">
        <v>1</v>
      </c>
      <c r="E43" s="263" t="s">
        <v>106</v>
      </c>
      <c r="F43" s="263" t="s">
        <v>397</v>
      </c>
      <c r="G43" s="268" t="s">
        <v>105</v>
      </c>
      <c r="H43" s="261" t="s">
        <v>249</v>
      </c>
      <c r="I43" s="261" t="s">
        <v>318</v>
      </c>
      <c r="J43" s="266">
        <v>3026</v>
      </c>
      <c r="K43" s="261" t="s">
        <v>444</v>
      </c>
      <c r="L43" s="261">
        <v>8</v>
      </c>
      <c r="M43" s="261" t="s">
        <v>17</v>
      </c>
      <c r="N43" s="265"/>
    </row>
    <row r="44" spans="1:14">
      <c r="A44" s="394"/>
      <c r="B44" s="267" t="s">
        <v>42</v>
      </c>
      <c r="C44" s="262">
        <v>65</v>
      </c>
      <c r="D44" s="262">
        <v>1</v>
      </c>
      <c r="E44" s="263" t="s">
        <v>106</v>
      </c>
      <c r="F44" s="263" t="s">
        <v>397</v>
      </c>
      <c r="G44" s="268" t="s">
        <v>105</v>
      </c>
      <c r="H44" s="261" t="s">
        <v>249</v>
      </c>
      <c r="I44" s="261" t="s">
        <v>613</v>
      </c>
      <c r="J44" s="266">
        <v>1735</v>
      </c>
      <c r="K44" s="261" t="s">
        <v>444</v>
      </c>
      <c r="L44" s="261">
        <v>4</v>
      </c>
      <c r="M44" s="261" t="s">
        <v>380</v>
      </c>
      <c r="N44" s="265"/>
    </row>
    <row r="45" spans="1:14">
      <c r="A45" s="394"/>
      <c r="B45" s="267" t="s">
        <v>66</v>
      </c>
      <c r="C45" s="262">
        <v>36</v>
      </c>
      <c r="D45" s="262">
        <v>3</v>
      </c>
      <c r="E45" s="263" t="s">
        <v>59</v>
      </c>
      <c r="F45" s="263" t="s">
        <v>397</v>
      </c>
      <c r="G45" s="268" t="s">
        <v>105</v>
      </c>
      <c r="H45" s="261" t="s">
        <v>274</v>
      </c>
      <c r="I45" s="261" t="s">
        <v>309</v>
      </c>
      <c r="J45" s="266">
        <v>1238</v>
      </c>
      <c r="K45" s="261" t="s">
        <v>444</v>
      </c>
      <c r="L45" s="261">
        <v>1</v>
      </c>
      <c r="M45" s="261" t="s">
        <v>95</v>
      </c>
      <c r="N45" s="265"/>
    </row>
    <row r="46" spans="1:14">
      <c r="A46" s="394"/>
      <c r="B46" s="267" t="s">
        <v>64</v>
      </c>
      <c r="C46" s="262">
        <v>57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306</v>
      </c>
      <c r="I46" s="261" t="s">
        <v>483</v>
      </c>
      <c r="J46" s="266">
        <v>1870</v>
      </c>
      <c r="K46" s="261" t="s">
        <v>444</v>
      </c>
      <c r="L46" s="261">
        <v>2</v>
      </c>
      <c r="M46" s="261" t="s">
        <v>17</v>
      </c>
      <c r="N46" s="265"/>
    </row>
    <row r="47" spans="1:14">
      <c r="A47" s="394"/>
      <c r="B47" s="267" t="s">
        <v>58</v>
      </c>
      <c r="C47" s="262">
        <v>172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264</v>
      </c>
      <c r="I47" s="261" t="s">
        <v>372</v>
      </c>
      <c r="J47" s="266">
        <v>1501</v>
      </c>
      <c r="K47" s="261" t="s">
        <v>187</v>
      </c>
      <c r="L47" s="261">
        <v>14</v>
      </c>
      <c r="M47" s="261" t="s">
        <v>280</v>
      </c>
      <c r="N47" s="265"/>
    </row>
    <row r="48" spans="1:14">
      <c r="A48" s="394"/>
      <c r="B48" s="267" t="s">
        <v>143</v>
      </c>
      <c r="C48" s="262">
        <v>125</v>
      </c>
      <c r="D48" s="262">
        <v>3</v>
      </c>
      <c r="E48" s="263" t="s">
        <v>106</v>
      </c>
      <c r="F48" s="263" t="s">
        <v>397</v>
      </c>
      <c r="G48" s="268" t="s">
        <v>105</v>
      </c>
      <c r="H48" s="261" t="s">
        <v>256</v>
      </c>
      <c r="I48" s="261" t="s">
        <v>190</v>
      </c>
      <c r="J48" s="266">
        <v>3829</v>
      </c>
      <c r="K48" s="261" t="s">
        <v>203</v>
      </c>
      <c r="L48" s="261">
        <v>20</v>
      </c>
      <c r="M48" s="261" t="s">
        <v>382</v>
      </c>
      <c r="N48" s="265"/>
    </row>
    <row r="49" spans="1:15">
      <c r="A49" s="394"/>
      <c r="B49" s="267" t="s">
        <v>51</v>
      </c>
      <c r="C49" s="262">
        <v>40</v>
      </c>
      <c r="D49" s="262">
        <v>3</v>
      </c>
      <c r="E49" s="263" t="s">
        <v>106</v>
      </c>
      <c r="F49" s="263" t="s">
        <v>397</v>
      </c>
      <c r="G49" s="268" t="s">
        <v>105</v>
      </c>
      <c r="H49" s="261" t="s">
        <v>296</v>
      </c>
      <c r="I49" s="261" t="s">
        <v>198</v>
      </c>
      <c r="J49" s="266">
        <v>1495</v>
      </c>
      <c r="K49" s="261" t="s">
        <v>206</v>
      </c>
      <c r="L49" s="261">
        <v>14</v>
      </c>
      <c r="M49" s="261" t="s">
        <v>34</v>
      </c>
      <c r="N49" s="265" t="s">
        <v>724</v>
      </c>
    </row>
    <row r="50" spans="1:15">
      <c r="A50" s="394"/>
      <c r="B50" s="267" t="s">
        <v>71</v>
      </c>
      <c r="C50" s="262">
        <v>160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291</v>
      </c>
      <c r="I50" s="261" t="s">
        <v>286</v>
      </c>
      <c r="J50" s="266">
        <v>5788</v>
      </c>
      <c r="K50" s="261" t="s">
        <v>194</v>
      </c>
      <c r="L50" s="261">
        <v>12</v>
      </c>
      <c r="M50" s="261" t="s">
        <v>26</v>
      </c>
      <c r="N50" s="265"/>
      <c r="O50" s="202"/>
    </row>
    <row r="51" spans="1:15">
      <c r="A51" s="394"/>
      <c r="B51" s="267" t="s">
        <v>80</v>
      </c>
      <c r="C51" s="262">
        <v>96</v>
      </c>
      <c r="D51" s="262">
        <v>1</v>
      </c>
      <c r="E51" s="263" t="s">
        <v>106</v>
      </c>
      <c r="F51" s="263" t="s">
        <v>397</v>
      </c>
      <c r="G51" s="268" t="s">
        <v>105</v>
      </c>
      <c r="H51" s="261" t="s">
        <v>271</v>
      </c>
      <c r="I51" s="261" t="s">
        <v>615</v>
      </c>
      <c r="J51" s="266">
        <v>565</v>
      </c>
      <c r="K51" s="261" t="s">
        <v>444</v>
      </c>
      <c r="L51" s="261">
        <v>1</v>
      </c>
      <c r="M51" s="261" t="s">
        <v>373</v>
      </c>
      <c r="N51" s="265" t="s">
        <v>724</v>
      </c>
      <c r="O51" s="202"/>
    </row>
    <row r="52" spans="1:15">
      <c r="A52" s="394"/>
      <c r="B52" s="267" t="s">
        <v>665</v>
      </c>
      <c r="C52" s="262">
        <v>57</v>
      </c>
      <c r="D52" s="262">
        <v>3</v>
      </c>
      <c r="E52" s="263" t="s">
        <v>543</v>
      </c>
      <c r="F52" s="263" t="s">
        <v>518</v>
      </c>
      <c r="G52" s="268" t="s">
        <v>498</v>
      </c>
      <c r="H52" s="261"/>
      <c r="I52" s="261" t="s">
        <v>678</v>
      </c>
      <c r="J52" s="266"/>
      <c r="K52" s="261" t="s">
        <v>679</v>
      </c>
      <c r="L52" s="261"/>
      <c r="M52" s="261" t="s">
        <v>677</v>
      </c>
      <c r="N52" s="265"/>
    </row>
    <row r="53" spans="1:15">
      <c r="A53" s="394"/>
      <c r="B53" s="291" t="s">
        <v>83</v>
      </c>
      <c r="C53" s="262">
        <v>144</v>
      </c>
      <c r="D53" s="262">
        <v>3</v>
      </c>
      <c r="E53" s="263" t="s">
        <v>59</v>
      </c>
      <c r="F53" s="263" t="s">
        <v>518</v>
      </c>
      <c r="G53" s="268" t="s">
        <v>465</v>
      </c>
      <c r="H53" s="261" t="s">
        <v>258</v>
      </c>
      <c r="I53" s="261" t="s">
        <v>617</v>
      </c>
      <c r="J53" s="266">
        <v>4095</v>
      </c>
      <c r="K53" s="261" t="s">
        <v>167</v>
      </c>
      <c r="L53" s="261">
        <v>12</v>
      </c>
      <c r="M53" s="261"/>
      <c r="N53" s="265"/>
    </row>
    <row r="54" spans="1:15">
      <c r="A54" s="394"/>
      <c r="B54" s="267" t="s">
        <v>618</v>
      </c>
      <c r="C54" s="262">
        <v>47</v>
      </c>
      <c r="D54" s="262">
        <v>3</v>
      </c>
      <c r="E54" s="263" t="s">
        <v>514</v>
      </c>
      <c r="F54" s="263" t="s">
        <v>397</v>
      </c>
      <c r="G54" s="268" t="s">
        <v>498</v>
      </c>
      <c r="H54" s="261" t="s">
        <v>619</v>
      </c>
      <c r="I54" s="261" t="s">
        <v>620</v>
      </c>
      <c r="J54" s="266">
        <v>1330.1</v>
      </c>
      <c r="K54" s="261" t="s">
        <v>505</v>
      </c>
      <c r="L54" s="261">
        <v>5</v>
      </c>
      <c r="M54" s="261" t="s">
        <v>506</v>
      </c>
      <c r="N54" s="265" t="s">
        <v>602</v>
      </c>
    </row>
    <row r="55" spans="1:15">
      <c r="A55" s="394"/>
      <c r="B55" s="267" t="s">
        <v>73</v>
      </c>
      <c r="C55" s="288">
        <v>75</v>
      </c>
      <c r="D55" s="262">
        <v>3</v>
      </c>
      <c r="E55" s="263" t="s">
        <v>106</v>
      </c>
      <c r="F55" s="263" t="s">
        <v>397</v>
      </c>
      <c r="G55" s="268" t="s">
        <v>105</v>
      </c>
      <c r="H55" s="261" t="s">
        <v>267</v>
      </c>
      <c r="I55" s="261" t="s">
        <v>175</v>
      </c>
      <c r="J55" s="266">
        <v>1852</v>
      </c>
      <c r="K55" s="261" t="s">
        <v>444</v>
      </c>
      <c r="L55" s="261"/>
      <c r="M55" s="261" t="s">
        <v>385</v>
      </c>
      <c r="N55" s="265"/>
    </row>
    <row r="56" spans="1:15">
      <c r="A56" s="394"/>
      <c r="B56" s="293" t="s">
        <v>62</v>
      </c>
      <c r="C56" s="294">
        <v>143</v>
      </c>
      <c r="D56" s="294">
        <v>3</v>
      </c>
      <c r="E56" s="295" t="s">
        <v>106</v>
      </c>
      <c r="F56" s="295" t="s">
        <v>397</v>
      </c>
      <c r="G56" s="296" t="s">
        <v>105</v>
      </c>
      <c r="H56" s="297" t="s">
        <v>292</v>
      </c>
      <c r="I56" s="297" t="s">
        <v>310</v>
      </c>
      <c r="J56" s="298">
        <v>4581</v>
      </c>
      <c r="K56" s="297" t="s">
        <v>194</v>
      </c>
      <c r="L56" s="297">
        <v>16</v>
      </c>
      <c r="M56" s="297" t="s">
        <v>38</v>
      </c>
      <c r="N56" s="299" t="s">
        <v>726</v>
      </c>
    </row>
    <row r="57" spans="1:15">
      <c r="A57" s="394"/>
      <c r="B57" s="267" t="s">
        <v>407</v>
      </c>
      <c r="C57" s="262">
        <v>171</v>
      </c>
      <c r="D57" s="262">
        <v>3</v>
      </c>
      <c r="E57" s="263" t="s">
        <v>514</v>
      </c>
      <c r="F57" s="263" t="s">
        <v>397</v>
      </c>
      <c r="G57" s="268" t="s">
        <v>105</v>
      </c>
      <c r="H57" s="261" t="s">
        <v>294</v>
      </c>
      <c r="I57" s="261" t="s">
        <v>370</v>
      </c>
      <c r="J57" s="266">
        <v>5588</v>
      </c>
      <c r="K57" s="261" t="s">
        <v>194</v>
      </c>
      <c r="L57" s="261">
        <v>31</v>
      </c>
      <c r="M57" s="261" t="s">
        <v>391</v>
      </c>
      <c r="N57" s="265"/>
    </row>
    <row r="58" spans="1:15">
      <c r="A58" s="394"/>
      <c r="B58" s="267" t="s">
        <v>658</v>
      </c>
      <c r="C58" s="262">
        <v>65</v>
      </c>
      <c r="D58" s="262">
        <v>3</v>
      </c>
      <c r="E58" s="263" t="s">
        <v>661</v>
      </c>
      <c r="F58" s="263" t="s">
        <v>397</v>
      </c>
      <c r="G58" s="268" t="s">
        <v>498</v>
      </c>
      <c r="H58" s="261" t="s">
        <v>671</v>
      </c>
      <c r="I58" s="261" t="s">
        <v>680</v>
      </c>
      <c r="J58" s="266">
        <v>1938</v>
      </c>
      <c r="K58" s="261" t="s">
        <v>505</v>
      </c>
      <c r="L58" s="261"/>
      <c r="M58" s="261"/>
      <c r="N58" s="265"/>
    </row>
    <row r="59" spans="1:15">
      <c r="A59" s="394"/>
      <c r="B59" s="267" t="s">
        <v>670</v>
      </c>
      <c r="C59" s="262">
        <v>45</v>
      </c>
      <c r="D59" s="262">
        <v>3</v>
      </c>
      <c r="E59" s="263" t="s">
        <v>543</v>
      </c>
      <c r="F59" s="263" t="s">
        <v>518</v>
      </c>
      <c r="G59" s="268" t="s">
        <v>498</v>
      </c>
      <c r="H59" s="261" t="s">
        <v>672</v>
      </c>
      <c r="I59" s="261" t="s">
        <v>681</v>
      </c>
      <c r="J59" s="266"/>
      <c r="K59" s="261" t="s">
        <v>505</v>
      </c>
      <c r="L59" s="261"/>
      <c r="M59" s="261" t="s">
        <v>677</v>
      </c>
      <c r="N59" s="265"/>
    </row>
    <row r="60" spans="1:15">
      <c r="A60" s="394"/>
      <c r="B60" s="267" t="s">
        <v>622</v>
      </c>
      <c r="C60" s="262">
        <v>82</v>
      </c>
      <c r="D60" s="262">
        <v>3</v>
      </c>
      <c r="E60" s="263" t="s">
        <v>514</v>
      </c>
      <c r="F60" s="263" t="s">
        <v>518</v>
      </c>
      <c r="G60" s="268" t="s">
        <v>498</v>
      </c>
      <c r="H60" s="261" t="s">
        <v>523</v>
      </c>
      <c r="I60" s="261" t="s">
        <v>626</v>
      </c>
      <c r="J60" s="266">
        <v>2782</v>
      </c>
      <c r="K60" s="261" t="s">
        <v>525</v>
      </c>
      <c r="L60" s="261"/>
      <c r="M60" s="261" t="s">
        <v>628</v>
      </c>
      <c r="N60" s="265" t="s">
        <v>521</v>
      </c>
    </row>
    <row r="61" spans="1:15">
      <c r="A61" s="395"/>
      <c r="B61" s="267" t="s">
        <v>84</v>
      </c>
      <c r="C61" s="262">
        <v>982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293</v>
      </c>
      <c r="I61" s="261" t="s">
        <v>459</v>
      </c>
      <c r="J61" s="266">
        <v>34670</v>
      </c>
      <c r="K61" s="261" t="s">
        <v>194</v>
      </c>
      <c r="L61" s="261">
        <v>68</v>
      </c>
      <c r="M61" s="261" t="s">
        <v>385</v>
      </c>
      <c r="N61" s="265"/>
    </row>
    <row r="62" spans="1:15" ht="16.5" customHeight="1">
      <c r="A62" s="389" t="s">
        <v>413</v>
      </c>
      <c r="B62" s="267" t="s">
        <v>46</v>
      </c>
      <c r="C62" s="262">
        <v>216</v>
      </c>
      <c r="D62" s="262">
        <v>3</v>
      </c>
      <c r="E62" s="263" t="s">
        <v>106</v>
      </c>
      <c r="F62" s="263" t="s">
        <v>397</v>
      </c>
      <c r="G62" s="268" t="s">
        <v>105</v>
      </c>
      <c r="H62" s="261" t="s">
        <v>288</v>
      </c>
      <c r="I62" s="261" t="s">
        <v>304</v>
      </c>
      <c r="J62" s="266">
        <v>5656</v>
      </c>
      <c r="K62" s="261" t="s">
        <v>187</v>
      </c>
      <c r="L62" s="261">
        <v>23</v>
      </c>
      <c r="M62" s="261" t="s">
        <v>371</v>
      </c>
      <c r="N62" s="265"/>
    </row>
    <row r="63" spans="1:15">
      <c r="A63" s="389"/>
      <c r="B63" s="145" t="s">
        <v>350</v>
      </c>
      <c r="C63" s="135">
        <f>SUM(C64:C81)</f>
        <v>4061</v>
      </c>
      <c r="D63" s="135"/>
      <c r="E63" s="136">
        <f>SUM(E64:E79)</f>
        <v>20.399999999999999</v>
      </c>
      <c r="F63" s="136"/>
      <c r="G63" s="111"/>
      <c r="H63" s="118"/>
      <c r="I63" s="118"/>
      <c r="J63" s="137"/>
      <c r="K63" s="118"/>
      <c r="L63" s="118"/>
      <c r="M63" s="118"/>
      <c r="N63" s="119"/>
    </row>
    <row r="64" spans="1:15">
      <c r="A64" s="389"/>
      <c r="B64" s="292" t="s">
        <v>567</v>
      </c>
      <c r="C64" s="286">
        <v>413</v>
      </c>
      <c r="D64" s="148" t="s">
        <v>403</v>
      </c>
      <c r="E64" s="149">
        <v>3.2</v>
      </c>
      <c r="F64" s="149" t="s">
        <v>397</v>
      </c>
      <c r="G64" s="150" t="s">
        <v>105</v>
      </c>
      <c r="H64" s="151" t="s">
        <v>298</v>
      </c>
      <c r="I64" s="151" t="s">
        <v>169</v>
      </c>
      <c r="J64" s="152">
        <v>12066</v>
      </c>
      <c r="K64" s="151" t="s">
        <v>444</v>
      </c>
      <c r="L64" s="151"/>
      <c r="M64" s="151"/>
      <c r="N64" s="153"/>
    </row>
    <row r="65" spans="1:17">
      <c r="A65" s="389"/>
      <c r="B65" s="292" t="s">
        <v>50</v>
      </c>
      <c r="C65" s="286">
        <v>510</v>
      </c>
      <c r="D65" s="148" t="s">
        <v>403</v>
      </c>
      <c r="E65" s="149">
        <v>3.2</v>
      </c>
      <c r="F65" s="149" t="s">
        <v>397</v>
      </c>
      <c r="G65" s="150" t="s">
        <v>105</v>
      </c>
      <c r="H65" s="151" t="s">
        <v>313</v>
      </c>
      <c r="I65" s="151" t="s">
        <v>169</v>
      </c>
      <c r="J65" s="152">
        <v>17309</v>
      </c>
      <c r="K65" s="151" t="s">
        <v>444</v>
      </c>
      <c r="L65" s="151"/>
      <c r="M65" s="151" t="s">
        <v>379</v>
      </c>
      <c r="N65" s="153"/>
    </row>
    <row r="66" spans="1:17">
      <c r="A66" s="389"/>
      <c r="B66" s="292" t="s">
        <v>121</v>
      </c>
      <c r="C66" s="286">
        <v>394</v>
      </c>
      <c r="D66" s="148" t="s">
        <v>403</v>
      </c>
      <c r="E66" s="149">
        <v>2</v>
      </c>
      <c r="F66" s="251" t="s">
        <v>439</v>
      </c>
      <c r="G66" s="150" t="s">
        <v>717</v>
      </c>
      <c r="H66" s="151" t="s">
        <v>320</v>
      </c>
      <c r="I66" s="151" t="s">
        <v>169</v>
      </c>
      <c r="J66" s="152">
        <v>15293</v>
      </c>
      <c r="K66" s="151" t="s">
        <v>444</v>
      </c>
      <c r="L66" s="151">
        <v>4</v>
      </c>
      <c r="M66" s="151"/>
      <c r="N66" s="153"/>
    </row>
    <row r="67" spans="1:17">
      <c r="A67" s="389"/>
      <c r="B67" s="292" t="s">
        <v>74</v>
      </c>
      <c r="C67" s="286">
        <v>218</v>
      </c>
      <c r="D67" s="148" t="s">
        <v>403</v>
      </c>
      <c r="E67" s="149">
        <v>1</v>
      </c>
      <c r="F67" s="149" t="s">
        <v>397</v>
      </c>
      <c r="G67" s="150" t="s">
        <v>718</v>
      </c>
      <c r="H67" s="151" t="s">
        <v>303</v>
      </c>
      <c r="I67" s="151" t="s">
        <v>394</v>
      </c>
      <c r="J67" s="152">
        <v>5780</v>
      </c>
      <c r="K67" s="151" t="s">
        <v>196</v>
      </c>
      <c r="L67" s="151"/>
      <c r="M67" s="151" t="s">
        <v>563</v>
      </c>
      <c r="N67" s="153"/>
    </row>
    <row r="68" spans="1:17">
      <c r="A68" s="389"/>
      <c r="B68" s="292" t="s">
        <v>562</v>
      </c>
      <c r="C68" s="286">
        <v>198</v>
      </c>
      <c r="D68" s="148" t="s">
        <v>403</v>
      </c>
      <c r="E68" s="149">
        <v>0</v>
      </c>
      <c r="F68" s="149" t="s">
        <v>397</v>
      </c>
      <c r="G68" s="150" t="s">
        <v>719</v>
      </c>
      <c r="H68" s="151" t="s">
        <v>322</v>
      </c>
      <c r="I68" s="151" t="s">
        <v>189</v>
      </c>
      <c r="J68" s="152">
        <v>6244</v>
      </c>
      <c r="K68" s="151" t="s">
        <v>444</v>
      </c>
      <c r="L68" s="151">
        <v>4</v>
      </c>
      <c r="M68" s="151" t="s">
        <v>563</v>
      </c>
      <c r="N68" s="153"/>
    </row>
    <row r="69" spans="1:17">
      <c r="A69" s="389"/>
      <c r="B69" s="292" t="s">
        <v>100</v>
      </c>
      <c r="C69" s="286">
        <v>197</v>
      </c>
      <c r="D69" s="148" t="s">
        <v>403</v>
      </c>
      <c r="E69" s="149">
        <v>1</v>
      </c>
      <c r="F69" s="149" t="s">
        <v>397</v>
      </c>
      <c r="G69" s="150" t="s">
        <v>383</v>
      </c>
      <c r="H69" s="151" t="s">
        <v>302</v>
      </c>
      <c r="I69" s="151" t="s">
        <v>191</v>
      </c>
      <c r="J69" s="152">
        <v>750</v>
      </c>
      <c r="K69" s="151" t="s">
        <v>319</v>
      </c>
      <c r="L69" s="151">
        <v>6</v>
      </c>
      <c r="M69" s="151"/>
      <c r="N69" s="153"/>
      <c r="Q69" t="s">
        <v>415</v>
      </c>
    </row>
    <row r="70" spans="1:17">
      <c r="A70" s="389"/>
      <c r="B70" s="292" t="s">
        <v>107</v>
      </c>
      <c r="C70" s="286">
        <v>182</v>
      </c>
      <c r="D70" s="148" t="s">
        <v>403</v>
      </c>
      <c r="E70" s="149">
        <v>1</v>
      </c>
      <c r="F70" s="149" t="s">
        <v>397</v>
      </c>
      <c r="G70" s="150" t="s">
        <v>386</v>
      </c>
      <c r="H70" s="151" t="s">
        <v>328</v>
      </c>
      <c r="I70" s="151" t="s">
        <v>204</v>
      </c>
      <c r="J70" s="152">
        <v>5486</v>
      </c>
      <c r="K70" s="151" t="s">
        <v>377</v>
      </c>
      <c r="L70" s="151"/>
      <c r="M70" s="151"/>
      <c r="N70" s="153"/>
    </row>
    <row r="71" spans="1:17">
      <c r="A71" s="389"/>
      <c r="B71" s="292" t="s">
        <v>43</v>
      </c>
      <c r="C71" s="286">
        <v>218</v>
      </c>
      <c r="D71" s="148" t="s">
        <v>403</v>
      </c>
      <c r="E71" s="149">
        <v>1</v>
      </c>
      <c r="F71" s="149" t="s">
        <v>397</v>
      </c>
      <c r="G71" s="150" t="s">
        <v>720</v>
      </c>
      <c r="H71" s="151" t="s">
        <v>338</v>
      </c>
      <c r="I71" s="151" t="s">
        <v>200</v>
      </c>
      <c r="J71" s="152">
        <v>5564</v>
      </c>
      <c r="K71" s="151" t="s">
        <v>164</v>
      </c>
      <c r="L71" s="151"/>
      <c r="M71" s="151" t="s">
        <v>563</v>
      </c>
      <c r="N71" s="153"/>
    </row>
    <row r="72" spans="1:17">
      <c r="A72" s="389"/>
      <c r="B72" s="292" t="s">
        <v>57</v>
      </c>
      <c r="C72" s="286">
        <v>118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316</v>
      </c>
      <c r="I72" s="151" t="s">
        <v>321</v>
      </c>
      <c r="J72" s="152">
        <v>4273</v>
      </c>
      <c r="K72" s="151" t="s">
        <v>192</v>
      </c>
      <c r="L72" s="151"/>
      <c r="M72" s="151"/>
      <c r="N72" s="153"/>
    </row>
    <row r="73" spans="1:17">
      <c r="A73" s="389"/>
      <c r="B73" s="292" t="s">
        <v>52</v>
      </c>
      <c r="C73" s="286">
        <v>503</v>
      </c>
      <c r="D73" s="148" t="s">
        <v>403</v>
      </c>
      <c r="E73" s="149">
        <v>1</v>
      </c>
      <c r="F73" s="149" t="s">
        <v>484</v>
      </c>
      <c r="G73" s="150" t="s">
        <v>721</v>
      </c>
      <c r="H73" s="151" t="s">
        <v>306</v>
      </c>
      <c r="I73" s="151" t="s">
        <v>162</v>
      </c>
      <c r="J73" s="152">
        <v>23872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54</v>
      </c>
      <c r="C74" s="286">
        <v>79</v>
      </c>
      <c r="D74" s="148" t="s">
        <v>403</v>
      </c>
      <c r="E74" s="149">
        <v>1</v>
      </c>
      <c r="F74" s="149" t="s">
        <v>397</v>
      </c>
      <c r="G74" s="150" t="s">
        <v>711</v>
      </c>
      <c r="H74" s="151" t="s">
        <v>326</v>
      </c>
      <c r="I74" s="151" t="s">
        <v>166</v>
      </c>
      <c r="J74" s="152">
        <v>1380</v>
      </c>
      <c r="K74" s="151" t="s">
        <v>444</v>
      </c>
      <c r="L74" s="151"/>
      <c r="M74" s="151"/>
      <c r="N74" s="153"/>
    </row>
    <row r="75" spans="1:17">
      <c r="A75" s="389"/>
      <c r="B75" s="292" t="s">
        <v>45</v>
      </c>
      <c r="C75" s="286">
        <v>119</v>
      </c>
      <c r="D75" s="148" t="s">
        <v>403</v>
      </c>
      <c r="E75" s="149">
        <v>1</v>
      </c>
      <c r="F75" s="149" t="s">
        <v>397</v>
      </c>
      <c r="G75" s="150" t="s">
        <v>711</v>
      </c>
      <c r="H75" s="151" t="s">
        <v>330</v>
      </c>
      <c r="I75" s="151" t="s">
        <v>571</v>
      </c>
      <c r="J75" s="152">
        <v>2200</v>
      </c>
      <c r="K75" s="151" t="s">
        <v>444</v>
      </c>
      <c r="L75" s="151"/>
      <c r="M75" s="151"/>
      <c r="N75" s="153"/>
    </row>
    <row r="76" spans="1:17">
      <c r="A76" s="389"/>
      <c r="B76" s="292" t="s">
        <v>82</v>
      </c>
      <c r="C76" s="286">
        <v>239</v>
      </c>
      <c r="D76" s="148" t="s">
        <v>403</v>
      </c>
      <c r="E76" s="149">
        <v>1</v>
      </c>
      <c r="F76" s="149" t="s">
        <v>397</v>
      </c>
      <c r="G76" s="150" t="s">
        <v>720</v>
      </c>
      <c r="H76" s="151" t="s">
        <v>325</v>
      </c>
      <c r="I76" s="151" t="s">
        <v>184</v>
      </c>
      <c r="J76" s="152">
        <v>4761</v>
      </c>
      <c r="K76" s="151" t="s">
        <v>164</v>
      </c>
      <c r="L76" s="151"/>
      <c r="M76" s="151" t="s">
        <v>563</v>
      </c>
      <c r="N76" s="153"/>
    </row>
    <row r="77" spans="1:17">
      <c r="A77" s="389"/>
      <c r="B77" s="292" t="s">
        <v>112</v>
      </c>
      <c r="C77" s="286">
        <v>89</v>
      </c>
      <c r="D77" s="148" t="s">
        <v>403</v>
      </c>
      <c r="E77" s="149">
        <v>1</v>
      </c>
      <c r="F77" s="149" t="s">
        <v>397</v>
      </c>
      <c r="G77" s="150" t="s">
        <v>386</v>
      </c>
      <c r="H77" s="151" t="s">
        <v>295</v>
      </c>
      <c r="I77" s="151" t="s">
        <v>388</v>
      </c>
      <c r="J77" s="152">
        <v>3216</v>
      </c>
      <c r="K77" s="151" t="s">
        <v>333</v>
      </c>
      <c r="L77" s="151"/>
      <c r="M77" s="151"/>
      <c r="N77" s="153"/>
    </row>
    <row r="78" spans="1:17">
      <c r="A78" s="389"/>
      <c r="B78" s="292" t="s">
        <v>63</v>
      </c>
      <c r="C78" s="286">
        <v>232</v>
      </c>
      <c r="D78" s="148" t="s">
        <v>403</v>
      </c>
      <c r="E78" s="149">
        <v>1</v>
      </c>
      <c r="F78" s="149" t="s">
        <v>397</v>
      </c>
      <c r="G78" s="150" t="s">
        <v>711</v>
      </c>
      <c r="H78" s="151" t="s">
        <v>335</v>
      </c>
      <c r="I78" s="151" t="s">
        <v>158</v>
      </c>
      <c r="J78" s="152">
        <v>5734</v>
      </c>
      <c r="K78" s="151" t="s">
        <v>444</v>
      </c>
      <c r="L78" s="151"/>
      <c r="M78" s="151"/>
      <c r="N78" s="153"/>
    </row>
    <row r="79" spans="1:17">
      <c r="A79" s="389"/>
      <c r="B79" s="292" t="s">
        <v>81</v>
      </c>
      <c r="C79" s="286">
        <v>85</v>
      </c>
      <c r="D79" s="148" t="s">
        <v>403</v>
      </c>
      <c r="E79" s="149">
        <v>1</v>
      </c>
      <c r="F79" s="149" t="s">
        <v>397</v>
      </c>
      <c r="G79" s="150" t="s">
        <v>711</v>
      </c>
      <c r="H79" s="151" t="s">
        <v>335</v>
      </c>
      <c r="I79" s="151" t="s">
        <v>158</v>
      </c>
      <c r="J79" s="152">
        <v>2033</v>
      </c>
      <c r="K79" s="151" t="s">
        <v>444</v>
      </c>
      <c r="L79" s="151"/>
      <c r="M79" s="151"/>
      <c r="N79" s="153"/>
    </row>
    <row r="80" spans="1:17" ht="29.25" customHeight="1">
      <c r="A80" s="389"/>
      <c r="B80" s="292" t="s">
        <v>88</v>
      </c>
      <c r="C80" s="286">
        <v>187</v>
      </c>
      <c r="D80" s="148" t="s">
        <v>403</v>
      </c>
      <c r="E80" s="149" t="s">
        <v>106</v>
      </c>
      <c r="F80" s="149" t="s">
        <v>397</v>
      </c>
      <c r="G80" s="150" t="s">
        <v>369</v>
      </c>
      <c r="H80" s="151" t="s">
        <v>339</v>
      </c>
      <c r="I80" s="151" t="s">
        <v>341</v>
      </c>
      <c r="J80" s="152">
        <v>33017</v>
      </c>
      <c r="K80" s="151" t="s">
        <v>444</v>
      </c>
      <c r="L80" s="151"/>
      <c r="M80" s="151" t="s">
        <v>497</v>
      </c>
      <c r="N80" s="153"/>
    </row>
    <row r="81" spans="1:18" ht="16.5" customHeight="1">
      <c r="A81" s="393" t="s">
        <v>418</v>
      </c>
      <c r="B81" s="292" t="s">
        <v>116</v>
      </c>
      <c r="C81" s="286">
        <v>80</v>
      </c>
      <c r="D81" s="148" t="s">
        <v>403</v>
      </c>
      <c r="E81" s="149" t="s">
        <v>106</v>
      </c>
      <c r="F81" s="149" t="s">
        <v>397</v>
      </c>
      <c r="G81" s="150" t="s">
        <v>195</v>
      </c>
      <c r="H81" s="151" t="s">
        <v>284</v>
      </c>
      <c r="I81" s="151" t="s">
        <v>351</v>
      </c>
      <c r="J81" s="152">
        <v>5177</v>
      </c>
      <c r="K81" s="151" t="s">
        <v>444</v>
      </c>
      <c r="L81" s="151"/>
      <c r="M81" s="151" t="s">
        <v>497</v>
      </c>
      <c r="N81" s="154" t="s">
        <v>357</v>
      </c>
    </row>
    <row r="82" spans="1:18">
      <c r="A82" s="394"/>
      <c r="B82" s="155" t="s">
        <v>541</v>
      </c>
      <c r="C82" s="115">
        <f>SUM(C83:C95)</f>
        <v>1083</v>
      </c>
      <c r="D82" s="115"/>
      <c r="E82" s="156">
        <f>SUM(E83:E95)</f>
        <v>31</v>
      </c>
      <c r="F82" s="156"/>
      <c r="G82" s="111"/>
      <c r="H82" s="118"/>
      <c r="I82" s="118"/>
      <c r="J82" s="137"/>
      <c r="K82" s="118"/>
      <c r="L82" s="118"/>
      <c r="M82" s="118"/>
      <c r="N82" s="119"/>
    </row>
    <row r="83" spans="1:18">
      <c r="A83" s="394"/>
      <c r="B83" s="157" t="s">
        <v>115</v>
      </c>
      <c r="C83" s="158">
        <v>56</v>
      </c>
      <c r="D83" s="159">
        <v>1</v>
      </c>
      <c r="E83" s="160">
        <v>1</v>
      </c>
      <c r="F83" s="160"/>
      <c r="G83" s="161" t="s">
        <v>384</v>
      </c>
      <c r="H83" s="162" t="s">
        <v>334</v>
      </c>
      <c r="I83" s="163" t="s">
        <v>35</v>
      </c>
      <c r="J83" s="164"/>
      <c r="K83" s="162"/>
      <c r="L83" s="162"/>
      <c r="M83" s="162"/>
      <c r="N83" s="165" t="s">
        <v>120</v>
      </c>
    </row>
    <row r="84" spans="1:18" ht="22.5">
      <c r="A84" s="394"/>
      <c r="B84" s="157" t="s">
        <v>90</v>
      </c>
      <c r="C84" s="158">
        <v>161</v>
      </c>
      <c r="D84" s="159">
        <v>1</v>
      </c>
      <c r="E84" s="160">
        <v>6</v>
      </c>
      <c r="F84" s="160"/>
      <c r="G84" s="161" t="s">
        <v>384</v>
      </c>
      <c r="H84" s="162" t="s">
        <v>349</v>
      </c>
      <c r="I84" s="163" t="s">
        <v>6</v>
      </c>
      <c r="J84" s="164"/>
      <c r="K84" s="162"/>
      <c r="L84" s="162"/>
      <c r="M84" s="162"/>
      <c r="N84" s="165" t="s">
        <v>120</v>
      </c>
    </row>
    <row r="85" spans="1:18" ht="22.5">
      <c r="A85" s="394"/>
      <c r="B85" s="157" t="s">
        <v>213</v>
      </c>
      <c r="C85" s="158">
        <v>129</v>
      </c>
      <c r="D85" s="159">
        <v>1</v>
      </c>
      <c r="E85" s="160">
        <v>3</v>
      </c>
      <c r="F85" s="160"/>
      <c r="G85" s="161" t="s">
        <v>384</v>
      </c>
      <c r="H85" s="162" t="s">
        <v>334</v>
      </c>
      <c r="I85" s="163" t="s">
        <v>210</v>
      </c>
      <c r="J85" s="164"/>
      <c r="K85" s="162"/>
      <c r="L85" s="162"/>
      <c r="M85" s="162"/>
      <c r="N85" s="165" t="s">
        <v>120</v>
      </c>
    </row>
    <row r="86" spans="1:18">
      <c r="A86" s="394"/>
      <c r="B86" s="157" t="s">
        <v>61</v>
      </c>
      <c r="C86" s="158">
        <v>61</v>
      </c>
      <c r="D86" s="159">
        <v>1</v>
      </c>
      <c r="E86" s="160">
        <v>3</v>
      </c>
      <c r="F86" s="160"/>
      <c r="G86" s="161" t="s">
        <v>485</v>
      </c>
      <c r="H86" s="162" t="s">
        <v>334</v>
      </c>
      <c r="I86" s="163" t="s">
        <v>27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89</v>
      </c>
      <c r="C87" s="158">
        <v>77</v>
      </c>
      <c r="D87" s="159">
        <v>1</v>
      </c>
      <c r="E87" s="160">
        <v>4</v>
      </c>
      <c r="F87" s="160"/>
      <c r="G87" s="161" t="s">
        <v>384</v>
      </c>
      <c r="H87" s="162" t="s">
        <v>326</v>
      </c>
      <c r="I87" s="163" t="s">
        <v>212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144</v>
      </c>
      <c r="C88" s="158">
        <v>16</v>
      </c>
      <c r="D88" s="159">
        <v>1</v>
      </c>
      <c r="E88" s="160">
        <v>1</v>
      </c>
      <c r="F88" s="160"/>
      <c r="G88" s="161" t="s">
        <v>384</v>
      </c>
      <c r="H88" s="162" t="s">
        <v>276</v>
      </c>
      <c r="I88" s="163" t="s">
        <v>317</v>
      </c>
      <c r="J88" s="164"/>
      <c r="K88" s="162"/>
      <c r="L88" s="162"/>
      <c r="M88" s="162"/>
      <c r="N88" s="165" t="s">
        <v>120</v>
      </c>
    </row>
    <row r="89" spans="1:18">
      <c r="A89" s="394"/>
      <c r="B89" s="157" t="s">
        <v>67</v>
      </c>
      <c r="C89" s="158">
        <v>132</v>
      </c>
      <c r="D89" s="159">
        <v>1</v>
      </c>
      <c r="E89" s="160">
        <v>4</v>
      </c>
      <c r="F89" s="160"/>
      <c r="G89" s="161" t="s">
        <v>384</v>
      </c>
      <c r="H89" s="162" t="s">
        <v>292</v>
      </c>
      <c r="I89" s="163" t="s">
        <v>31</v>
      </c>
      <c r="J89" s="164"/>
      <c r="K89" s="162"/>
      <c r="L89" s="162"/>
      <c r="M89" s="162"/>
      <c r="N89" s="165" t="s">
        <v>120</v>
      </c>
    </row>
    <row r="90" spans="1:18" s="10" customFormat="1" ht="22.5">
      <c r="A90" s="394"/>
      <c r="B90" s="190" t="s">
        <v>224</v>
      </c>
      <c r="C90" s="252">
        <v>37</v>
      </c>
      <c r="D90" s="159">
        <v>3</v>
      </c>
      <c r="E90" s="160">
        <v>0</v>
      </c>
      <c r="F90" s="160"/>
      <c r="G90" s="161" t="s">
        <v>117</v>
      </c>
      <c r="H90" s="162" t="s">
        <v>334</v>
      </c>
      <c r="I90" s="163" t="s">
        <v>209</v>
      </c>
      <c r="J90" s="164"/>
      <c r="K90" s="162"/>
      <c r="L90" s="162"/>
      <c r="M90" s="162"/>
      <c r="N90" s="165" t="s">
        <v>486</v>
      </c>
      <c r="O90"/>
      <c r="P90"/>
      <c r="Q90"/>
      <c r="R90"/>
    </row>
    <row r="91" spans="1:18" s="10" customFormat="1" ht="22.5">
      <c r="A91" s="394"/>
      <c r="B91" s="172" t="s">
        <v>226</v>
      </c>
      <c r="C91" s="173">
        <v>83</v>
      </c>
      <c r="D91" s="173">
        <v>1</v>
      </c>
      <c r="E91" s="174">
        <v>4</v>
      </c>
      <c r="F91" s="175"/>
      <c r="G91" s="176" t="s">
        <v>384</v>
      </c>
      <c r="H91" s="177" t="s">
        <v>215</v>
      </c>
      <c r="I91" s="163" t="s">
        <v>9</v>
      </c>
      <c r="J91" s="178"/>
      <c r="K91" s="177"/>
      <c r="L91" s="177"/>
      <c r="M91" s="177"/>
      <c r="N91" s="165" t="s">
        <v>120</v>
      </c>
      <c r="O91"/>
      <c r="P91"/>
      <c r="Q91"/>
      <c r="R91"/>
    </row>
    <row r="92" spans="1:18" s="10" customFormat="1">
      <c r="A92" s="394"/>
      <c r="B92" s="172" t="s">
        <v>142</v>
      </c>
      <c r="C92" s="173">
        <v>103</v>
      </c>
      <c r="D92" s="173">
        <v>1</v>
      </c>
      <c r="E92" s="174">
        <v>5</v>
      </c>
      <c r="F92" s="175"/>
      <c r="G92" s="176" t="s">
        <v>384</v>
      </c>
      <c r="H92" s="177" t="s">
        <v>334</v>
      </c>
      <c r="I92" s="163" t="s">
        <v>18</v>
      </c>
      <c r="J92" s="178"/>
      <c r="K92" s="177"/>
      <c r="L92" s="177"/>
      <c r="M92" s="177"/>
      <c r="N92" s="165" t="s">
        <v>120</v>
      </c>
      <c r="O92"/>
      <c r="P92"/>
      <c r="Q92"/>
      <c r="R92"/>
    </row>
    <row r="93" spans="1:18" s="10" customFormat="1">
      <c r="A93" s="394"/>
      <c r="B93" s="190" t="s">
        <v>177</v>
      </c>
      <c r="C93" s="191">
        <v>60</v>
      </c>
      <c r="D93" s="173">
        <v>1</v>
      </c>
      <c r="E93" s="174">
        <v>0</v>
      </c>
      <c r="F93" s="175"/>
      <c r="G93" s="176" t="s">
        <v>574</v>
      </c>
      <c r="H93" s="177" t="s">
        <v>342</v>
      </c>
      <c r="I93" s="163" t="s">
        <v>344</v>
      </c>
      <c r="J93" s="178"/>
      <c r="K93" s="177"/>
      <c r="L93" s="177"/>
      <c r="M93" s="177"/>
      <c r="N93" s="189" t="s">
        <v>690</v>
      </c>
      <c r="O93"/>
      <c r="P93"/>
      <c r="Q93" s="103" t="e">
        <f>SUM(#REF!,C82,C63,C12,C4)</f>
        <v>#REF!</v>
      </c>
      <c r="R93"/>
    </row>
    <row r="94" spans="1:18" s="10" customFormat="1">
      <c r="A94" s="394"/>
      <c r="B94" s="220" t="s">
        <v>417</v>
      </c>
      <c r="C94" s="221">
        <v>94</v>
      </c>
      <c r="D94" s="221">
        <v>3</v>
      </c>
      <c r="E94" s="222">
        <v>0</v>
      </c>
      <c r="F94" s="223"/>
      <c r="G94" s="224" t="s">
        <v>384</v>
      </c>
      <c r="H94" s="225" t="s">
        <v>323</v>
      </c>
      <c r="I94" s="226" t="s">
        <v>340</v>
      </c>
      <c r="J94" s="227"/>
      <c r="K94" s="225"/>
      <c r="L94" s="225"/>
      <c r="M94" s="225"/>
      <c r="N94" s="228" t="s">
        <v>688</v>
      </c>
      <c r="O94"/>
      <c r="P94"/>
      <c r="Q94" s="103"/>
      <c r="R94"/>
    </row>
    <row r="95" spans="1:18">
      <c r="B95" s="220" t="s">
        <v>343</v>
      </c>
      <c r="C95" s="221">
        <v>74</v>
      </c>
      <c r="D95" s="221">
        <v>3</v>
      </c>
      <c r="E95" s="222">
        <v>0</v>
      </c>
      <c r="F95" s="223"/>
      <c r="G95" s="224" t="s">
        <v>384</v>
      </c>
      <c r="H95" s="225" t="s">
        <v>352</v>
      </c>
      <c r="I95" s="226" t="s">
        <v>347</v>
      </c>
      <c r="J95" s="227"/>
      <c r="K95" s="225"/>
      <c r="L95" s="225"/>
      <c r="M95" s="225"/>
      <c r="N95" s="228" t="s">
        <v>688</v>
      </c>
    </row>
  </sheetData>
  <autoFilter ref="A3:N95" xr:uid="{00000000-0009-0000-0000-000011000000}"/>
  <mergeCells count="4">
    <mergeCell ref="A1:N1"/>
    <mergeCell ref="A12:A61"/>
    <mergeCell ref="A62:A80"/>
    <mergeCell ref="A81:A94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77"/>
  <sheetViews>
    <sheetView view="pageBreakPreview" zoomScaleSheetLayoutView="100" workbookViewId="0">
      <selection activeCell="G57" sqref="G57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725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734</v>
      </c>
      <c r="C4" s="115">
        <f>SUM(C5:C11)</f>
        <v>853</v>
      </c>
      <c r="D4" s="116"/>
      <c r="E4" s="117">
        <f>SUM(E5:E11)</f>
        <v>8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323" t="s">
        <v>48</v>
      </c>
      <c r="C5" s="324">
        <v>500</v>
      </c>
      <c r="D5" s="325">
        <v>1</v>
      </c>
      <c r="E5" s="326">
        <v>2</v>
      </c>
      <c r="F5" s="326" t="s">
        <v>397</v>
      </c>
      <c r="G5" s="327" t="s">
        <v>463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  <c r="R5" t="s">
        <v>331</v>
      </c>
      <c r="S5" t="s">
        <v>13</v>
      </c>
    </row>
    <row r="6" spans="1:19">
      <c r="A6" s="113"/>
      <c r="B6" s="323" t="s">
        <v>99</v>
      </c>
      <c r="C6" s="324">
        <v>48</v>
      </c>
      <c r="D6" s="325">
        <v>1</v>
      </c>
      <c r="E6" s="326">
        <v>1</v>
      </c>
      <c r="F6" s="326" t="s">
        <v>397</v>
      </c>
      <c r="G6" s="327" t="s">
        <v>498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735</v>
      </c>
    </row>
    <row r="7" spans="1:19">
      <c r="A7" s="113"/>
      <c r="B7" s="323" t="s">
        <v>214</v>
      </c>
      <c r="C7" s="255">
        <v>55</v>
      </c>
      <c r="D7" s="325">
        <v>2</v>
      </c>
      <c r="E7" s="326">
        <v>1</v>
      </c>
      <c r="F7" s="326" t="s">
        <v>397</v>
      </c>
      <c r="G7" s="327" t="s">
        <v>355</v>
      </c>
      <c r="H7" s="328" t="s">
        <v>276</v>
      </c>
      <c r="I7" s="328" t="s">
        <v>273</v>
      </c>
      <c r="J7" s="329">
        <v>1447</v>
      </c>
      <c r="K7" s="328" t="s">
        <v>444</v>
      </c>
      <c r="L7" s="328"/>
      <c r="M7" s="328" t="s">
        <v>698</v>
      </c>
      <c r="N7" s="330"/>
      <c r="R7" s="192" t="s">
        <v>489</v>
      </c>
    </row>
    <row r="8" spans="1:19">
      <c r="A8" s="113"/>
      <c r="B8" s="323" t="s">
        <v>91</v>
      </c>
      <c r="C8" s="255">
        <v>79</v>
      </c>
      <c r="D8" s="325">
        <v>3</v>
      </c>
      <c r="E8" s="326">
        <v>1</v>
      </c>
      <c r="F8" s="326" t="s">
        <v>397</v>
      </c>
      <c r="G8" s="327" t="s">
        <v>386</v>
      </c>
      <c r="H8" s="328" t="s">
        <v>300</v>
      </c>
      <c r="I8" s="328" t="s">
        <v>457</v>
      </c>
      <c r="J8" s="329">
        <v>683</v>
      </c>
      <c r="K8" s="328" t="s">
        <v>187</v>
      </c>
      <c r="L8" s="328">
        <v>10</v>
      </c>
      <c r="M8" s="328" t="s">
        <v>653</v>
      </c>
      <c r="N8" s="330"/>
      <c r="R8" s="192"/>
    </row>
    <row r="9" spans="1:19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9">
      <c r="A10" s="113"/>
      <c r="B10" s="323" t="s">
        <v>72</v>
      </c>
      <c r="C10" s="331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9">
      <c r="A11" s="113"/>
      <c r="B11" s="323" t="s">
        <v>55</v>
      </c>
      <c r="C11" s="255">
        <v>56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/>
    </row>
    <row r="12" spans="1:19" ht="16.5" customHeight="1">
      <c r="A12" s="393" t="s">
        <v>247</v>
      </c>
      <c r="B12" s="114" t="s">
        <v>738</v>
      </c>
      <c r="C12" s="135">
        <f>SUM(C13:C62)</f>
        <v>5686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9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 t="s">
        <v>639</v>
      </c>
    </row>
    <row r="14" spans="1:19" ht="16.5" customHeight="1">
      <c r="A14" s="394"/>
      <c r="B14" s="261" t="s">
        <v>657</v>
      </c>
      <c r="C14" s="262">
        <v>38</v>
      </c>
      <c r="D14" s="262">
        <v>3</v>
      </c>
      <c r="E14" s="263" t="s">
        <v>514</v>
      </c>
      <c r="F14" s="263" t="s">
        <v>518</v>
      </c>
      <c r="G14" s="261" t="s">
        <v>498</v>
      </c>
      <c r="H14" s="261" t="s">
        <v>685</v>
      </c>
      <c r="I14" s="261" t="s">
        <v>641</v>
      </c>
      <c r="J14" s="266">
        <v>1208</v>
      </c>
      <c r="K14" s="261" t="s">
        <v>540</v>
      </c>
      <c r="L14" s="261"/>
      <c r="M14" s="261" t="s">
        <v>536</v>
      </c>
      <c r="N14" s="265" t="s">
        <v>639</v>
      </c>
    </row>
    <row r="15" spans="1:19" ht="16.5" customHeight="1">
      <c r="A15" s="394"/>
      <c r="B15" s="261" t="s">
        <v>542</v>
      </c>
      <c r="C15" s="262">
        <v>65</v>
      </c>
      <c r="D15" s="262">
        <v>3</v>
      </c>
      <c r="E15" s="263" t="s">
        <v>543</v>
      </c>
      <c r="F15" s="263" t="s">
        <v>518</v>
      </c>
      <c r="G15" s="261" t="s">
        <v>498</v>
      </c>
      <c r="H15" s="261" t="s">
        <v>557</v>
      </c>
      <c r="I15" s="261" t="s">
        <v>546</v>
      </c>
      <c r="J15" s="266">
        <v>2109.2800000000002</v>
      </c>
      <c r="K15" s="261" t="s">
        <v>505</v>
      </c>
      <c r="L15" s="261"/>
      <c r="M15" s="261" t="s">
        <v>648</v>
      </c>
      <c r="N15" s="265" t="s">
        <v>639</v>
      </c>
    </row>
    <row r="16" spans="1:19">
      <c r="A16" s="394"/>
      <c r="B16" s="267" t="s">
        <v>108</v>
      </c>
      <c r="C16" s="262">
        <v>131</v>
      </c>
      <c r="D16" s="262">
        <v>1</v>
      </c>
      <c r="E16" s="263" t="s">
        <v>106</v>
      </c>
      <c r="F16" s="263" t="s">
        <v>397</v>
      </c>
      <c r="G16" s="268" t="s">
        <v>105</v>
      </c>
      <c r="H16" s="261" t="s">
        <v>260</v>
      </c>
      <c r="I16" s="261" t="s">
        <v>575</v>
      </c>
      <c r="J16" s="266">
        <v>3672</v>
      </c>
      <c r="K16" s="261" t="s">
        <v>444</v>
      </c>
      <c r="L16" s="261">
        <v>5</v>
      </c>
      <c r="M16" s="261" t="s">
        <v>387</v>
      </c>
      <c r="N16" s="265"/>
    </row>
    <row r="17" spans="1:15">
      <c r="A17" s="394"/>
      <c r="B17" s="267" t="s">
        <v>668</v>
      </c>
      <c r="C17" s="270">
        <v>19</v>
      </c>
      <c r="D17" s="262">
        <v>3</v>
      </c>
      <c r="E17" s="263" t="s">
        <v>543</v>
      </c>
      <c r="F17" s="263" t="s">
        <v>518</v>
      </c>
      <c r="G17" s="268" t="s">
        <v>498</v>
      </c>
      <c r="H17" s="261" t="s">
        <v>736</v>
      </c>
      <c r="I17" s="261" t="s">
        <v>674</v>
      </c>
      <c r="J17" s="266"/>
      <c r="K17" s="261" t="s">
        <v>505</v>
      </c>
      <c r="L17" s="261"/>
      <c r="M17" s="261" t="s">
        <v>677</v>
      </c>
      <c r="N17" s="265"/>
    </row>
    <row r="18" spans="1:15">
      <c r="A18" s="394"/>
      <c r="B18" s="267" t="s">
        <v>76</v>
      </c>
      <c r="C18" s="262">
        <v>62</v>
      </c>
      <c r="D18" s="262">
        <v>3</v>
      </c>
      <c r="E18" s="263" t="s">
        <v>106</v>
      </c>
      <c r="F18" s="263" t="s">
        <v>397</v>
      </c>
      <c r="G18" s="268" t="s">
        <v>105</v>
      </c>
      <c r="H18" s="261" t="s">
        <v>266</v>
      </c>
      <c r="I18" s="261" t="s">
        <v>275</v>
      </c>
      <c r="J18" s="266">
        <v>2380</v>
      </c>
      <c r="K18" s="261" t="s">
        <v>444</v>
      </c>
      <c r="L18" s="261">
        <v>5</v>
      </c>
      <c r="M18" s="261" t="s">
        <v>676</v>
      </c>
      <c r="N18" s="265"/>
    </row>
    <row r="19" spans="1:15">
      <c r="A19" s="394"/>
      <c r="B19" s="267" t="s">
        <v>114</v>
      </c>
      <c r="C19" s="262">
        <v>104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289</v>
      </c>
      <c r="I19" s="261" t="s">
        <v>374</v>
      </c>
      <c r="J19" s="266">
        <v>3705</v>
      </c>
      <c r="K19" s="261" t="s">
        <v>153</v>
      </c>
      <c r="L19" s="261">
        <v>11</v>
      </c>
      <c r="M19" s="261" t="s">
        <v>38</v>
      </c>
      <c r="N19" s="265"/>
    </row>
    <row r="20" spans="1:15">
      <c r="A20" s="394"/>
      <c r="B20" s="291" t="s">
        <v>78</v>
      </c>
      <c r="C20" s="301">
        <v>28</v>
      </c>
      <c r="D20" s="301">
        <v>3</v>
      </c>
      <c r="E20" s="302" t="s">
        <v>106</v>
      </c>
      <c r="F20" s="302" t="s">
        <v>397</v>
      </c>
      <c r="G20" s="303" t="s">
        <v>105</v>
      </c>
      <c r="H20" s="304" t="s">
        <v>308</v>
      </c>
      <c r="I20" s="304" t="s">
        <v>307</v>
      </c>
      <c r="J20" s="305">
        <v>967</v>
      </c>
      <c r="K20" s="304" t="s">
        <v>444</v>
      </c>
      <c r="L20" s="304"/>
      <c r="M20" s="304" t="s">
        <v>329</v>
      </c>
      <c r="N20" s="306"/>
    </row>
    <row r="21" spans="1:15">
      <c r="A21" s="394"/>
      <c r="B21" s="267" t="s">
        <v>549</v>
      </c>
      <c r="C21" s="262">
        <v>101</v>
      </c>
      <c r="D21" s="262">
        <v>3</v>
      </c>
      <c r="E21" s="263" t="s">
        <v>543</v>
      </c>
      <c r="F21" s="263" t="s">
        <v>397</v>
      </c>
      <c r="G21" s="268" t="s">
        <v>105</v>
      </c>
      <c r="H21" s="261" t="s">
        <v>558</v>
      </c>
      <c r="I21" s="261" t="s">
        <v>551</v>
      </c>
      <c r="J21" s="266">
        <v>1538.52</v>
      </c>
      <c r="K21" s="261" t="s">
        <v>552</v>
      </c>
      <c r="L21" s="261"/>
      <c r="M21" s="261" t="s">
        <v>581</v>
      </c>
      <c r="N21" s="265"/>
    </row>
    <row r="22" spans="1:15">
      <c r="A22" s="394"/>
      <c r="B22" s="280" t="s">
        <v>408</v>
      </c>
      <c r="C22" s="270">
        <v>86</v>
      </c>
      <c r="D22" s="262">
        <v>1</v>
      </c>
      <c r="E22" s="263" t="s">
        <v>106</v>
      </c>
      <c r="F22" s="263" t="s">
        <v>397</v>
      </c>
      <c r="G22" s="268" t="s">
        <v>105</v>
      </c>
      <c r="H22" s="261" t="s">
        <v>249</v>
      </c>
      <c r="I22" s="261" t="s">
        <v>473</v>
      </c>
      <c r="J22" s="266">
        <v>2344</v>
      </c>
      <c r="K22" s="261" t="s">
        <v>444</v>
      </c>
      <c r="L22" s="261">
        <v>4</v>
      </c>
      <c r="M22" s="261" t="s">
        <v>380</v>
      </c>
      <c r="N22" s="265"/>
    </row>
    <row r="23" spans="1:15">
      <c r="A23" s="394"/>
      <c r="B23" s="278" t="s">
        <v>152</v>
      </c>
      <c r="C23" s="262">
        <v>66</v>
      </c>
      <c r="D23" s="262">
        <v>2</v>
      </c>
      <c r="E23" s="263" t="s">
        <v>59</v>
      </c>
      <c r="F23" s="250" t="s">
        <v>406</v>
      </c>
      <c r="G23" s="268" t="s">
        <v>466</v>
      </c>
      <c r="H23" s="261" t="s">
        <v>253</v>
      </c>
      <c r="I23" s="261" t="s">
        <v>584</v>
      </c>
      <c r="J23" s="266">
        <v>1798</v>
      </c>
      <c r="K23" s="261" t="s">
        <v>444</v>
      </c>
      <c r="L23" s="261"/>
      <c r="M23" s="261"/>
      <c r="N23" s="265"/>
    </row>
    <row r="24" spans="1:15">
      <c r="A24" s="394"/>
      <c r="B24" s="267" t="s">
        <v>396</v>
      </c>
      <c r="C24" s="262">
        <v>115</v>
      </c>
      <c r="D24" s="262">
        <v>1</v>
      </c>
      <c r="E24" s="263" t="s">
        <v>106</v>
      </c>
      <c r="F24" s="263" t="s">
        <v>397</v>
      </c>
      <c r="G24" s="268" t="s">
        <v>105</v>
      </c>
      <c r="H24" s="261" t="s">
        <v>252</v>
      </c>
      <c r="I24" s="261" t="s">
        <v>585</v>
      </c>
      <c r="J24" s="266">
        <v>3077</v>
      </c>
      <c r="K24" s="261" t="s">
        <v>444</v>
      </c>
      <c r="L24" s="261"/>
      <c r="M24" s="261" t="s">
        <v>380</v>
      </c>
      <c r="N24" s="265"/>
      <c r="O24" s="201"/>
    </row>
    <row r="25" spans="1:15">
      <c r="A25" s="394"/>
      <c r="B25" s="278" t="s">
        <v>412</v>
      </c>
      <c r="C25" s="308">
        <v>67</v>
      </c>
      <c r="D25" s="308">
        <v>1</v>
      </c>
      <c r="E25" s="250" t="s">
        <v>106</v>
      </c>
      <c r="F25" s="250" t="s">
        <v>397</v>
      </c>
      <c r="G25" s="309" t="s">
        <v>105</v>
      </c>
      <c r="H25" s="310" t="s">
        <v>220</v>
      </c>
      <c r="I25" s="310" t="s">
        <v>586</v>
      </c>
      <c r="J25" s="311">
        <v>1921</v>
      </c>
      <c r="K25" s="310" t="s">
        <v>444</v>
      </c>
      <c r="L25" s="310">
        <v>5</v>
      </c>
      <c r="M25" s="310" t="s">
        <v>373</v>
      </c>
      <c r="N25" s="312" t="s">
        <v>727</v>
      </c>
    </row>
    <row r="26" spans="1:15">
      <c r="A26" s="394"/>
      <c r="B26" s="269" t="s">
        <v>230</v>
      </c>
      <c r="C26" s="262">
        <v>71</v>
      </c>
      <c r="D26" s="271">
        <v>2</v>
      </c>
      <c r="E26" s="272" t="s">
        <v>661</v>
      </c>
      <c r="F26" s="272" t="s">
        <v>397</v>
      </c>
      <c r="G26" s="273" t="s">
        <v>498</v>
      </c>
      <c r="H26" s="274" t="s">
        <v>284</v>
      </c>
      <c r="I26" s="274" t="s">
        <v>259</v>
      </c>
      <c r="J26" s="275">
        <v>3184</v>
      </c>
      <c r="K26" s="274" t="s">
        <v>444</v>
      </c>
      <c r="L26" s="274">
        <v>9</v>
      </c>
      <c r="M26" s="274" t="s">
        <v>659</v>
      </c>
      <c r="N26" s="276"/>
    </row>
    <row r="27" spans="1:15">
      <c r="A27" s="394"/>
      <c r="B27" s="267" t="s">
        <v>395</v>
      </c>
      <c r="C27" s="262">
        <v>63</v>
      </c>
      <c r="D27" s="262">
        <v>3</v>
      </c>
      <c r="E27" s="263" t="s">
        <v>514</v>
      </c>
      <c r="F27" s="263" t="s">
        <v>397</v>
      </c>
      <c r="G27" s="268" t="s">
        <v>498</v>
      </c>
      <c r="H27" s="261" t="s">
        <v>249</v>
      </c>
      <c r="I27" s="261" t="s">
        <v>456</v>
      </c>
      <c r="J27" s="266">
        <v>2111</v>
      </c>
      <c r="K27" s="261" t="s">
        <v>444</v>
      </c>
      <c r="L27" s="261"/>
      <c r="M27" s="261" t="s">
        <v>697</v>
      </c>
      <c r="N27" s="265"/>
    </row>
    <row r="28" spans="1:15">
      <c r="A28" s="394"/>
      <c r="B28" s="267" t="s">
        <v>94</v>
      </c>
      <c r="C28" s="262">
        <v>92</v>
      </c>
      <c r="D28" s="262">
        <v>3</v>
      </c>
      <c r="E28" s="263" t="s">
        <v>106</v>
      </c>
      <c r="F28" s="263" t="s">
        <v>397</v>
      </c>
      <c r="G28" s="268" t="s">
        <v>105</v>
      </c>
      <c r="H28" s="261" t="s">
        <v>272</v>
      </c>
      <c r="I28" s="261" t="s">
        <v>261</v>
      </c>
      <c r="J28" s="266">
        <v>2814</v>
      </c>
      <c r="K28" s="261" t="s">
        <v>153</v>
      </c>
      <c r="L28" s="261">
        <v>12</v>
      </c>
      <c r="M28" s="261" t="s">
        <v>390</v>
      </c>
      <c r="N28" s="265"/>
    </row>
    <row r="29" spans="1:15">
      <c r="A29" s="394"/>
      <c r="B29" s="278" t="s">
        <v>104</v>
      </c>
      <c r="C29" s="262">
        <v>85</v>
      </c>
      <c r="D29" s="262">
        <v>3</v>
      </c>
      <c r="E29" s="263" t="s">
        <v>59</v>
      </c>
      <c r="F29" s="250" t="s">
        <v>397</v>
      </c>
      <c r="G29" s="268" t="s">
        <v>464</v>
      </c>
      <c r="H29" s="261" t="s">
        <v>279</v>
      </c>
      <c r="I29" s="261" t="s">
        <v>593</v>
      </c>
      <c r="J29" s="266">
        <v>2702</v>
      </c>
      <c r="K29" s="261" t="s">
        <v>505</v>
      </c>
      <c r="L29" s="261"/>
      <c r="M29" s="261"/>
      <c r="N29" s="265"/>
    </row>
    <row r="30" spans="1:15">
      <c r="A30" s="394"/>
      <c r="B30" s="278" t="s">
        <v>69</v>
      </c>
      <c r="C30" s="262">
        <v>144</v>
      </c>
      <c r="D30" s="262">
        <v>3</v>
      </c>
      <c r="E30" s="263" t="s">
        <v>59</v>
      </c>
      <c r="F30" s="250" t="s">
        <v>406</v>
      </c>
      <c r="G30" s="268" t="s">
        <v>464</v>
      </c>
      <c r="H30" s="261" t="s">
        <v>257</v>
      </c>
      <c r="I30" s="261" t="s">
        <v>461</v>
      </c>
      <c r="J30" s="266">
        <v>4978</v>
      </c>
      <c r="K30" s="261" t="s">
        <v>444</v>
      </c>
      <c r="L30" s="261"/>
      <c r="M30" s="261"/>
      <c r="N30" s="265"/>
    </row>
    <row r="31" spans="1:15">
      <c r="A31" s="394"/>
      <c r="B31" s="267" t="s">
        <v>86</v>
      </c>
      <c r="C31" s="262">
        <v>198</v>
      </c>
      <c r="D31" s="262">
        <v>3</v>
      </c>
      <c r="E31" s="263" t="s">
        <v>106</v>
      </c>
      <c r="F31" s="263" t="s">
        <v>397</v>
      </c>
      <c r="G31" s="268" t="s">
        <v>105</v>
      </c>
      <c r="H31" s="261" t="s">
        <v>283</v>
      </c>
      <c r="I31" s="261" t="s">
        <v>479</v>
      </c>
      <c r="J31" s="266">
        <v>4243</v>
      </c>
      <c r="K31" s="261" t="s">
        <v>444</v>
      </c>
      <c r="L31" s="261"/>
      <c r="M31" s="261" t="s">
        <v>385</v>
      </c>
      <c r="N31" s="265"/>
    </row>
    <row r="32" spans="1:15">
      <c r="A32" s="394"/>
      <c r="B32" s="278" t="s">
        <v>56</v>
      </c>
      <c r="C32" s="262">
        <v>37</v>
      </c>
      <c r="D32" s="262">
        <v>3</v>
      </c>
      <c r="E32" s="263" t="s">
        <v>59</v>
      </c>
      <c r="F32" s="250" t="s">
        <v>410</v>
      </c>
      <c r="G32" s="268" t="s">
        <v>105</v>
      </c>
      <c r="H32" s="261" t="s">
        <v>278</v>
      </c>
      <c r="I32" s="261" t="s">
        <v>472</v>
      </c>
      <c r="J32" s="266">
        <v>1021</v>
      </c>
      <c r="K32" s="261" t="s">
        <v>444</v>
      </c>
      <c r="L32" s="261"/>
      <c r="M32" s="261"/>
      <c r="N32" s="265"/>
    </row>
    <row r="33" spans="1:14">
      <c r="A33" s="394"/>
      <c r="B33" s="287" t="s">
        <v>496</v>
      </c>
      <c r="C33" s="288">
        <v>49</v>
      </c>
      <c r="D33" s="262">
        <v>3</v>
      </c>
      <c r="E33" s="263" t="s">
        <v>514</v>
      </c>
      <c r="F33" s="263" t="s">
        <v>397</v>
      </c>
      <c r="G33" s="268" t="s">
        <v>498</v>
      </c>
      <c r="H33" s="261" t="s">
        <v>502</v>
      </c>
      <c r="I33" s="261" t="s">
        <v>600</v>
      </c>
      <c r="J33" s="266">
        <v>1596.6</v>
      </c>
      <c r="K33" s="261" t="s">
        <v>505</v>
      </c>
      <c r="L33" s="261">
        <v>7</v>
      </c>
      <c r="M33" s="261" t="s">
        <v>507</v>
      </c>
      <c r="N33" s="265" t="s">
        <v>602</v>
      </c>
    </row>
    <row r="34" spans="1:14">
      <c r="A34" s="394"/>
      <c r="B34" s="267" t="s">
        <v>110</v>
      </c>
      <c r="C34" s="262">
        <v>111</v>
      </c>
      <c r="D34" s="262">
        <v>1</v>
      </c>
      <c r="E34" s="263" t="s">
        <v>106</v>
      </c>
      <c r="F34" s="263" t="s">
        <v>397</v>
      </c>
      <c r="G34" s="268" t="s">
        <v>105</v>
      </c>
      <c r="H34" s="261" t="s">
        <v>277</v>
      </c>
      <c r="I34" s="261" t="s">
        <v>603</v>
      </c>
      <c r="J34" s="266">
        <v>3093</v>
      </c>
      <c r="K34" s="261" t="s">
        <v>444</v>
      </c>
      <c r="L34" s="261">
        <v>7</v>
      </c>
      <c r="M34" s="261" t="s">
        <v>367</v>
      </c>
      <c r="N34" s="265"/>
    </row>
    <row r="35" spans="1:14">
      <c r="A35" s="394"/>
      <c r="B35" s="267" t="s">
        <v>87</v>
      </c>
      <c r="C35" s="262">
        <v>47</v>
      </c>
      <c r="D35" s="262">
        <v>3</v>
      </c>
      <c r="E35" s="263" t="s">
        <v>106</v>
      </c>
      <c r="F35" s="263" t="s">
        <v>397</v>
      </c>
      <c r="G35" s="268" t="s">
        <v>105</v>
      </c>
      <c r="H35" s="261" t="s">
        <v>268</v>
      </c>
      <c r="I35" s="261" t="s">
        <v>297</v>
      </c>
      <c r="J35" s="266">
        <v>1599</v>
      </c>
      <c r="K35" s="261" t="s">
        <v>444</v>
      </c>
      <c r="L35" s="261">
        <v>7</v>
      </c>
      <c r="M35" s="261" t="s">
        <v>37</v>
      </c>
      <c r="N35" s="265"/>
    </row>
    <row r="36" spans="1:14">
      <c r="A36" s="394"/>
      <c r="B36" s="267" t="s">
        <v>65</v>
      </c>
      <c r="C36" s="262">
        <v>142</v>
      </c>
      <c r="D36" s="262">
        <v>1</v>
      </c>
      <c r="E36" s="263" t="s">
        <v>106</v>
      </c>
      <c r="F36" s="263" t="s">
        <v>397</v>
      </c>
      <c r="G36" s="268" t="s">
        <v>105</v>
      </c>
      <c r="H36" s="261" t="s">
        <v>269</v>
      </c>
      <c r="I36" s="261" t="s">
        <v>604</v>
      </c>
      <c r="J36" s="266">
        <v>3808</v>
      </c>
      <c r="K36" s="261" t="s">
        <v>444</v>
      </c>
      <c r="L36" s="261"/>
      <c r="M36" s="261" t="s">
        <v>385</v>
      </c>
      <c r="N36" s="265"/>
    </row>
    <row r="37" spans="1:14">
      <c r="A37" s="394"/>
      <c r="B37" s="241" t="s">
        <v>703</v>
      </c>
      <c r="C37" s="200">
        <v>150</v>
      </c>
      <c r="D37" s="200">
        <v>3</v>
      </c>
      <c r="E37" s="242" t="s">
        <v>514</v>
      </c>
      <c r="F37" s="242" t="s">
        <v>518</v>
      </c>
      <c r="G37" s="243" t="s">
        <v>498</v>
      </c>
      <c r="H37" s="244" t="s">
        <v>706</v>
      </c>
      <c r="I37" s="244" t="s">
        <v>704</v>
      </c>
      <c r="J37" s="245">
        <v>3055.56</v>
      </c>
      <c r="K37" s="244" t="s">
        <v>707</v>
      </c>
      <c r="L37" s="244"/>
      <c r="M37" s="244"/>
      <c r="N37" s="246" t="s">
        <v>705</v>
      </c>
    </row>
    <row r="38" spans="1:14">
      <c r="A38" s="394"/>
      <c r="B38" s="269" t="s">
        <v>77</v>
      </c>
      <c r="C38" s="262">
        <v>116</v>
      </c>
      <c r="D38" s="271">
        <v>2</v>
      </c>
      <c r="E38" s="272" t="s">
        <v>514</v>
      </c>
      <c r="F38" s="272" t="s">
        <v>397</v>
      </c>
      <c r="G38" s="273" t="s">
        <v>498</v>
      </c>
      <c r="H38" s="274" t="s">
        <v>295</v>
      </c>
      <c r="I38" s="274" t="s">
        <v>180</v>
      </c>
      <c r="J38" s="275">
        <v>3717</v>
      </c>
      <c r="K38" s="274" t="s">
        <v>185</v>
      </c>
      <c r="L38" s="274">
        <v>19</v>
      </c>
      <c r="M38" s="274" t="s">
        <v>652</v>
      </c>
      <c r="N38" s="276"/>
    </row>
    <row r="39" spans="1:14">
      <c r="A39" s="394"/>
      <c r="B39" s="267" t="s">
        <v>53</v>
      </c>
      <c r="C39" s="262">
        <v>175</v>
      </c>
      <c r="D39" s="262">
        <v>3</v>
      </c>
      <c r="E39" s="263" t="s">
        <v>106</v>
      </c>
      <c r="F39" s="263" t="s">
        <v>397</v>
      </c>
      <c r="G39" s="268" t="s">
        <v>105</v>
      </c>
      <c r="H39" s="261" t="s">
        <v>255</v>
      </c>
      <c r="I39" s="261" t="s">
        <v>299</v>
      </c>
      <c r="J39" s="266">
        <v>5154</v>
      </c>
      <c r="K39" s="261" t="s">
        <v>167</v>
      </c>
      <c r="L39" s="261">
        <v>19</v>
      </c>
      <c r="M39" s="261" t="s">
        <v>33</v>
      </c>
      <c r="N39" s="265"/>
    </row>
    <row r="40" spans="1:14">
      <c r="A40" s="394"/>
      <c r="B40" s="267" t="s">
        <v>404</v>
      </c>
      <c r="C40" s="262">
        <v>113</v>
      </c>
      <c r="D40" s="262">
        <v>3</v>
      </c>
      <c r="E40" s="263" t="s">
        <v>59</v>
      </c>
      <c r="F40" s="263" t="s">
        <v>397</v>
      </c>
      <c r="G40" s="268" t="s">
        <v>105</v>
      </c>
      <c r="H40" s="261" t="s">
        <v>248</v>
      </c>
      <c r="I40" s="261" t="s">
        <v>378</v>
      </c>
      <c r="J40" s="266">
        <v>3707</v>
      </c>
      <c r="K40" s="261" t="s">
        <v>194</v>
      </c>
      <c r="L40" s="261"/>
      <c r="M40" s="261"/>
      <c r="N40" s="277" t="s">
        <v>605</v>
      </c>
    </row>
    <row r="41" spans="1:14">
      <c r="A41" s="394"/>
      <c r="B41" s="267" t="s">
        <v>101</v>
      </c>
      <c r="C41" s="262">
        <v>131</v>
      </c>
      <c r="D41" s="262">
        <v>2</v>
      </c>
      <c r="E41" s="263" t="s">
        <v>106</v>
      </c>
      <c r="F41" s="263" t="s">
        <v>397</v>
      </c>
      <c r="G41" s="268" t="s">
        <v>105</v>
      </c>
      <c r="H41" s="261" t="s">
        <v>290</v>
      </c>
      <c r="I41" s="261" t="s">
        <v>173</v>
      </c>
      <c r="J41" s="266">
        <v>3041</v>
      </c>
      <c r="K41" s="261" t="s">
        <v>444</v>
      </c>
      <c r="L41" s="261">
        <v>7</v>
      </c>
      <c r="M41" s="261" t="s">
        <v>385</v>
      </c>
      <c r="N41" s="265"/>
    </row>
    <row r="42" spans="1:14">
      <c r="A42" s="394"/>
      <c r="B42" s="267" t="s">
        <v>606</v>
      </c>
      <c r="C42" s="262">
        <v>51</v>
      </c>
      <c r="D42" s="262">
        <v>2</v>
      </c>
      <c r="E42" s="263" t="s">
        <v>543</v>
      </c>
      <c r="F42" s="263" t="s">
        <v>518</v>
      </c>
      <c r="G42" s="268" t="s">
        <v>608</v>
      </c>
      <c r="H42" s="261" t="s">
        <v>559</v>
      </c>
      <c r="I42" s="261" t="s">
        <v>527</v>
      </c>
      <c r="J42" s="266">
        <v>5347</v>
      </c>
      <c r="K42" s="261" t="s">
        <v>611</v>
      </c>
      <c r="L42" s="261"/>
      <c r="M42" s="261" t="s">
        <v>612</v>
      </c>
      <c r="N42" s="265"/>
    </row>
    <row r="43" spans="1:14">
      <c r="A43" s="394"/>
      <c r="B43" s="267" t="s">
        <v>68</v>
      </c>
      <c r="C43" s="262">
        <v>106</v>
      </c>
      <c r="D43" s="262">
        <v>1</v>
      </c>
      <c r="E43" s="263" t="s">
        <v>106</v>
      </c>
      <c r="F43" s="263" t="s">
        <v>397</v>
      </c>
      <c r="G43" s="268" t="s">
        <v>105</v>
      </c>
      <c r="H43" s="261" t="s">
        <v>249</v>
      </c>
      <c r="I43" s="261" t="s">
        <v>318</v>
      </c>
      <c r="J43" s="266">
        <v>3026</v>
      </c>
      <c r="K43" s="261" t="s">
        <v>444</v>
      </c>
      <c r="L43" s="261">
        <v>8</v>
      </c>
      <c r="M43" s="261" t="s">
        <v>17</v>
      </c>
      <c r="N43" s="265"/>
    </row>
    <row r="44" spans="1:14">
      <c r="A44" s="394"/>
      <c r="B44" s="267" t="s">
        <v>42</v>
      </c>
      <c r="C44" s="262">
        <v>65</v>
      </c>
      <c r="D44" s="262">
        <v>1</v>
      </c>
      <c r="E44" s="263" t="s">
        <v>106</v>
      </c>
      <c r="F44" s="263" t="s">
        <v>397</v>
      </c>
      <c r="G44" s="268" t="s">
        <v>105</v>
      </c>
      <c r="H44" s="261" t="s">
        <v>249</v>
      </c>
      <c r="I44" s="261" t="s">
        <v>613</v>
      </c>
      <c r="J44" s="266">
        <v>1735</v>
      </c>
      <c r="K44" s="261" t="s">
        <v>444</v>
      </c>
      <c r="L44" s="261">
        <v>4</v>
      </c>
      <c r="M44" s="261" t="s">
        <v>380</v>
      </c>
      <c r="N44" s="265"/>
    </row>
    <row r="45" spans="1:14">
      <c r="A45" s="394"/>
      <c r="B45" s="267" t="s">
        <v>66</v>
      </c>
      <c r="C45" s="262">
        <v>36</v>
      </c>
      <c r="D45" s="262">
        <v>3</v>
      </c>
      <c r="E45" s="263" t="s">
        <v>59</v>
      </c>
      <c r="F45" s="263" t="s">
        <v>397</v>
      </c>
      <c r="G45" s="268" t="s">
        <v>105</v>
      </c>
      <c r="H45" s="261" t="s">
        <v>274</v>
      </c>
      <c r="I45" s="261" t="s">
        <v>309</v>
      </c>
      <c r="J45" s="266">
        <v>1238</v>
      </c>
      <c r="K45" s="261" t="s">
        <v>444</v>
      </c>
      <c r="L45" s="261">
        <v>1</v>
      </c>
      <c r="M45" s="261" t="s">
        <v>95</v>
      </c>
      <c r="N45" s="265"/>
    </row>
    <row r="46" spans="1:14">
      <c r="A46" s="394"/>
      <c r="B46" s="267" t="s">
        <v>64</v>
      </c>
      <c r="C46" s="262">
        <v>57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306</v>
      </c>
      <c r="I46" s="261" t="s">
        <v>483</v>
      </c>
      <c r="J46" s="266">
        <v>1870</v>
      </c>
      <c r="K46" s="261" t="s">
        <v>444</v>
      </c>
      <c r="L46" s="261">
        <v>2</v>
      </c>
      <c r="M46" s="261" t="s">
        <v>17</v>
      </c>
      <c r="N46" s="265"/>
    </row>
    <row r="47" spans="1:14">
      <c r="A47" s="394"/>
      <c r="B47" s="267" t="s">
        <v>58</v>
      </c>
      <c r="C47" s="262">
        <v>172</v>
      </c>
      <c r="D47" s="262">
        <v>3</v>
      </c>
      <c r="E47" s="263" t="s">
        <v>106</v>
      </c>
      <c r="F47" s="263" t="s">
        <v>397</v>
      </c>
      <c r="G47" s="268" t="s">
        <v>105</v>
      </c>
      <c r="H47" s="261" t="s">
        <v>264</v>
      </c>
      <c r="I47" s="261" t="s">
        <v>372</v>
      </c>
      <c r="J47" s="266">
        <v>1501</v>
      </c>
      <c r="K47" s="261" t="s">
        <v>187</v>
      </c>
      <c r="L47" s="261">
        <v>14</v>
      </c>
      <c r="M47" s="261" t="s">
        <v>280</v>
      </c>
      <c r="N47" s="265"/>
    </row>
    <row r="48" spans="1:14">
      <c r="A48" s="394"/>
      <c r="B48" s="267" t="s">
        <v>143</v>
      </c>
      <c r="C48" s="262">
        <v>125</v>
      </c>
      <c r="D48" s="262">
        <v>3</v>
      </c>
      <c r="E48" s="263" t="s">
        <v>106</v>
      </c>
      <c r="F48" s="263" t="s">
        <v>397</v>
      </c>
      <c r="G48" s="268" t="s">
        <v>105</v>
      </c>
      <c r="H48" s="261" t="s">
        <v>256</v>
      </c>
      <c r="I48" s="261" t="s">
        <v>190</v>
      </c>
      <c r="J48" s="266">
        <v>3829</v>
      </c>
      <c r="K48" s="261" t="s">
        <v>203</v>
      </c>
      <c r="L48" s="261">
        <v>20</v>
      </c>
      <c r="M48" s="261" t="s">
        <v>382</v>
      </c>
      <c r="N48" s="265"/>
    </row>
    <row r="49" spans="1:15">
      <c r="A49" s="394"/>
      <c r="B49" s="267" t="s">
        <v>51</v>
      </c>
      <c r="C49" s="262">
        <v>40</v>
      </c>
      <c r="D49" s="262">
        <v>3</v>
      </c>
      <c r="E49" s="263" t="s">
        <v>106</v>
      </c>
      <c r="F49" s="263" t="s">
        <v>397</v>
      </c>
      <c r="G49" s="268" t="s">
        <v>105</v>
      </c>
      <c r="H49" s="261" t="s">
        <v>296</v>
      </c>
      <c r="I49" s="261" t="s">
        <v>198</v>
      </c>
      <c r="J49" s="266">
        <v>1495</v>
      </c>
      <c r="K49" s="261" t="s">
        <v>206</v>
      </c>
      <c r="L49" s="261">
        <v>14</v>
      </c>
      <c r="M49" s="261" t="s">
        <v>34</v>
      </c>
      <c r="N49" s="265" t="s">
        <v>724</v>
      </c>
    </row>
    <row r="50" spans="1:15">
      <c r="A50" s="394"/>
      <c r="B50" s="267" t="s">
        <v>71</v>
      </c>
      <c r="C50" s="262">
        <v>160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291</v>
      </c>
      <c r="I50" s="261" t="s">
        <v>286</v>
      </c>
      <c r="J50" s="266">
        <v>5788</v>
      </c>
      <c r="K50" s="261" t="s">
        <v>194</v>
      </c>
      <c r="L50" s="261">
        <v>12</v>
      </c>
      <c r="M50" s="261" t="s">
        <v>26</v>
      </c>
      <c r="N50" s="265"/>
      <c r="O50" s="202"/>
    </row>
    <row r="51" spans="1:15">
      <c r="A51" s="394"/>
      <c r="B51" s="267" t="s">
        <v>80</v>
      </c>
      <c r="C51" s="262">
        <v>96</v>
      </c>
      <c r="D51" s="262">
        <v>1</v>
      </c>
      <c r="E51" s="263" t="s">
        <v>106</v>
      </c>
      <c r="F51" s="263" t="s">
        <v>397</v>
      </c>
      <c r="G51" s="268" t="s">
        <v>105</v>
      </c>
      <c r="H51" s="261" t="s">
        <v>271</v>
      </c>
      <c r="I51" s="261" t="s">
        <v>615</v>
      </c>
      <c r="J51" s="266">
        <v>565</v>
      </c>
      <c r="K51" s="261" t="s">
        <v>444</v>
      </c>
      <c r="L51" s="261">
        <v>1</v>
      </c>
      <c r="M51" s="261" t="s">
        <v>373</v>
      </c>
      <c r="N51" s="265" t="s">
        <v>724</v>
      </c>
      <c r="O51" s="202"/>
    </row>
    <row r="52" spans="1:15">
      <c r="A52" s="394"/>
      <c r="B52" s="267" t="s">
        <v>665</v>
      </c>
      <c r="C52" s="262">
        <v>57</v>
      </c>
      <c r="D52" s="262">
        <v>3</v>
      </c>
      <c r="E52" s="263" t="s">
        <v>543</v>
      </c>
      <c r="F52" s="263" t="s">
        <v>518</v>
      </c>
      <c r="G52" s="268" t="s">
        <v>498</v>
      </c>
      <c r="H52" s="261" t="s">
        <v>732</v>
      </c>
      <c r="I52" s="261" t="s">
        <v>678</v>
      </c>
      <c r="J52" s="266"/>
      <c r="K52" s="261" t="s">
        <v>679</v>
      </c>
      <c r="L52" s="261"/>
      <c r="M52" s="261" t="s">
        <v>677</v>
      </c>
      <c r="N52" s="265"/>
    </row>
    <row r="53" spans="1:15">
      <c r="A53" s="394"/>
      <c r="B53" s="291" t="s">
        <v>83</v>
      </c>
      <c r="C53" s="262">
        <v>144</v>
      </c>
      <c r="D53" s="262">
        <v>3</v>
      </c>
      <c r="E53" s="263" t="s">
        <v>59</v>
      </c>
      <c r="F53" s="263" t="s">
        <v>518</v>
      </c>
      <c r="G53" s="268" t="s">
        <v>465</v>
      </c>
      <c r="H53" s="261" t="s">
        <v>258</v>
      </c>
      <c r="I53" s="261" t="s">
        <v>617</v>
      </c>
      <c r="J53" s="266">
        <v>4095</v>
      </c>
      <c r="K53" s="261" t="s">
        <v>167</v>
      </c>
      <c r="L53" s="261">
        <v>12</v>
      </c>
      <c r="M53" s="261"/>
      <c r="N53" s="265"/>
    </row>
    <row r="54" spans="1:15">
      <c r="A54" s="394"/>
      <c r="B54" s="267" t="s">
        <v>618</v>
      </c>
      <c r="C54" s="262">
        <v>47</v>
      </c>
      <c r="D54" s="262">
        <v>3</v>
      </c>
      <c r="E54" s="263" t="s">
        <v>514</v>
      </c>
      <c r="F54" s="263" t="s">
        <v>397</v>
      </c>
      <c r="G54" s="268" t="s">
        <v>498</v>
      </c>
      <c r="H54" s="261" t="s">
        <v>619</v>
      </c>
      <c r="I54" s="261" t="s">
        <v>620</v>
      </c>
      <c r="J54" s="266">
        <v>1330.1</v>
      </c>
      <c r="K54" s="261" t="s">
        <v>505</v>
      </c>
      <c r="L54" s="261">
        <v>5</v>
      </c>
      <c r="M54" s="261" t="s">
        <v>506</v>
      </c>
      <c r="N54" s="265" t="s">
        <v>602</v>
      </c>
    </row>
    <row r="55" spans="1:15">
      <c r="A55" s="394"/>
      <c r="B55" s="267" t="s">
        <v>73</v>
      </c>
      <c r="C55" s="288">
        <v>75</v>
      </c>
      <c r="D55" s="262">
        <v>3</v>
      </c>
      <c r="E55" s="263" t="s">
        <v>106</v>
      </c>
      <c r="F55" s="263" t="s">
        <v>397</v>
      </c>
      <c r="G55" s="268" t="s">
        <v>105</v>
      </c>
      <c r="H55" s="261" t="s">
        <v>267</v>
      </c>
      <c r="I55" s="261" t="s">
        <v>175</v>
      </c>
      <c r="J55" s="266">
        <v>1852</v>
      </c>
      <c r="K55" s="261" t="s">
        <v>444</v>
      </c>
      <c r="L55" s="261"/>
      <c r="M55" s="261" t="s">
        <v>385</v>
      </c>
      <c r="N55" s="265"/>
    </row>
    <row r="56" spans="1:15">
      <c r="A56" s="394"/>
      <c r="B56" s="293" t="s">
        <v>62</v>
      </c>
      <c r="C56" s="294">
        <v>143</v>
      </c>
      <c r="D56" s="294">
        <v>3</v>
      </c>
      <c r="E56" s="295" t="s">
        <v>106</v>
      </c>
      <c r="F56" s="295" t="s">
        <v>397</v>
      </c>
      <c r="G56" s="296" t="s">
        <v>105</v>
      </c>
      <c r="H56" s="297" t="s">
        <v>292</v>
      </c>
      <c r="I56" s="297" t="s">
        <v>310</v>
      </c>
      <c r="J56" s="298">
        <v>4581</v>
      </c>
      <c r="K56" s="297" t="s">
        <v>194</v>
      </c>
      <c r="L56" s="297">
        <v>16</v>
      </c>
      <c r="M56" s="297" t="s">
        <v>38</v>
      </c>
      <c r="N56" s="299" t="s">
        <v>726</v>
      </c>
    </row>
    <row r="57" spans="1:15">
      <c r="A57" s="394"/>
      <c r="B57" s="267" t="s">
        <v>407</v>
      </c>
      <c r="C57" s="262">
        <v>171</v>
      </c>
      <c r="D57" s="262">
        <v>3</v>
      </c>
      <c r="E57" s="263" t="s">
        <v>514</v>
      </c>
      <c r="F57" s="263" t="s">
        <v>397</v>
      </c>
      <c r="G57" s="268" t="s">
        <v>105</v>
      </c>
      <c r="H57" s="261" t="s">
        <v>294</v>
      </c>
      <c r="I57" s="261" t="s">
        <v>370</v>
      </c>
      <c r="J57" s="266">
        <v>5588</v>
      </c>
      <c r="K57" s="261" t="s">
        <v>194</v>
      </c>
      <c r="L57" s="261">
        <v>31</v>
      </c>
      <c r="M57" s="261" t="s">
        <v>391</v>
      </c>
      <c r="N57" s="265"/>
    </row>
    <row r="58" spans="1:15">
      <c r="A58" s="394"/>
      <c r="B58" s="267" t="s">
        <v>658</v>
      </c>
      <c r="C58" s="262">
        <v>65</v>
      </c>
      <c r="D58" s="262">
        <v>3</v>
      </c>
      <c r="E58" s="263" t="s">
        <v>661</v>
      </c>
      <c r="F58" s="263" t="s">
        <v>397</v>
      </c>
      <c r="G58" s="268" t="s">
        <v>498</v>
      </c>
      <c r="H58" s="261" t="s">
        <v>671</v>
      </c>
      <c r="I58" s="261" t="s">
        <v>680</v>
      </c>
      <c r="J58" s="266">
        <v>1938</v>
      </c>
      <c r="K58" s="261" t="s">
        <v>505</v>
      </c>
      <c r="L58" s="261"/>
      <c r="M58" s="261"/>
      <c r="N58" s="265"/>
    </row>
    <row r="59" spans="1:15">
      <c r="A59" s="394"/>
      <c r="B59" s="267" t="s">
        <v>670</v>
      </c>
      <c r="C59" s="262">
        <v>45</v>
      </c>
      <c r="D59" s="262">
        <v>3</v>
      </c>
      <c r="E59" s="263" t="s">
        <v>543</v>
      </c>
      <c r="F59" s="263" t="s">
        <v>518</v>
      </c>
      <c r="G59" s="268" t="s">
        <v>498</v>
      </c>
      <c r="H59" s="261" t="s">
        <v>672</v>
      </c>
      <c r="I59" s="261" t="s">
        <v>681</v>
      </c>
      <c r="J59" s="266"/>
      <c r="K59" s="261" t="s">
        <v>505</v>
      </c>
      <c r="L59" s="261"/>
      <c r="M59" s="261" t="s">
        <v>677</v>
      </c>
      <c r="N59" s="265"/>
    </row>
    <row r="60" spans="1:15">
      <c r="A60" s="394"/>
      <c r="B60" s="267" t="s">
        <v>622</v>
      </c>
      <c r="C60" s="262">
        <v>82</v>
      </c>
      <c r="D60" s="262">
        <v>3</v>
      </c>
      <c r="E60" s="263" t="s">
        <v>514</v>
      </c>
      <c r="F60" s="263" t="s">
        <v>518</v>
      </c>
      <c r="G60" s="268" t="s">
        <v>498</v>
      </c>
      <c r="H60" s="261" t="s">
        <v>733</v>
      </c>
      <c r="I60" s="261" t="s">
        <v>626</v>
      </c>
      <c r="J60" s="266">
        <v>2782</v>
      </c>
      <c r="K60" s="261" t="s">
        <v>525</v>
      </c>
      <c r="L60" s="261"/>
      <c r="M60" s="261" t="s">
        <v>628</v>
      </c>
      <c r="N60" s="265" t="s">
        <v>521</v>
      </c>
    </row>
    <row r="61" spans="1:15">
      <c r="A61" s="395"/>
      <c r="B61" s="267" t="s">
        <v>84</v>
      </c>
      <c r="C61" s="262">
        <v>982</v>
      </c>
      <c r="D61" s="262">
        <v>3</v>
      </c>
      <c r="E61" s="263" t="s">
        <v>106</v>
      </c>
      <c r="F61" s="263" t="s">
        <v>397</v>
      </c>
      <c r="G61" s="268" t="s">
        <v>105</v>
      </c>
      <c r="H61" s="261" t="s">
        <v>293</v>
      </c>
      <c r="I61" s="261" t="s">
        <v>459</v>
      </c>
      <c r="J61" s="266">
        <v>34670</v>
      </c>
      <c r="K61" s="261" t="s">
        <v>194</v>
      </c>
      <c r="L61" s="261">
        <v>68</v>
      </c>
      <c r="M61" s="261" t="s">
        <v>385</v>
      </c>
      <c r="N61" s="265"/>
    </row>
    <row r="62" spans="1:15" ht="24.75" customHeight="1">
      <c r="A62" s="307"/>
      <c r="B62" s="267" t="s">
        <v>46</v>
      </c>
      <c r="C62" s="262">
        <v>216</v>
      </c>
      <c r="D62" s="262">
        <v>3</v>
      </c>
      <c r="E62" s="263" t="s">
        <v>106</v>
      </c>
      <c r="F62" s="263" t="s">
        <v>397</v>
      </c>
      <c r="G62" s="268" t="s">
        <v>105</v>
      </c>
      <c r="H62" s="261" t="s">
        <v>288</v>
      </c>
      <c r="I62" s="261" t="s">
        <v>304</v>
      </c>
      <c r="J62" s="266">
        <v>5656</v>
      </c>
      <c r="K62" s="261" t="s">
        <v>187</v>
      </c>
      <c r="L62" s="261">
        <v>23</v>
      </c>
      <c r="M62" s="261" t="s">
        <v>371</v>
      </c>
      <c r="N62" s="265"/>
    </row>
    <row r="63" spans="1:15">
      <c r="A63" s="394"/>
      <c r="B63" s="155" t="s">
        <v>541</v>
      </c>
      <c r="C63" s="115">
        <f>SUM(C64:C77)</f>
        <v>1083</v>
      </c>
      <c r="D63" s="115"/>
      <c r="E63" s="156">
        <f>SUM(E64:E77)</f>
        <v>31</v>
      </c>
      <c r="F63" s="156"/>
      <c r="G63" s="111"/>
      <c r="H63" s="118"/>
      <c r="I63" s="118"/>
      <c r="J63" s="137"/>
      <c r="K63" s="118"/>
      <c r="L63" s="118"/>
      <c r="M63" s="118"/>
      <c r="N63" s="119"/>
    </row>
    <row r="64" spans="1:15">
      <c r="A64" s="394"/>
      <c r="B64" s="157" t="s">
        <v>115</v>
      </c>
      <c r="C64" s="158">
        <v>56</v>
      </c>
      <c r="D64" s="159">
        <v>1</v>
      </c>
      <c r="E64" s="160">
        <v>1</v>
      </c>
      <c r="F64" s="160"/>
      <c r="G64" s="161" t="s">
        <v>384</v>
      </c>
      <c r="H64" s="162" t="s">
        <v>334</v>
      </c>
      <c r="I64" s="163" t="s">
        <v>35</v>
      </c>
      <c r="J64" s="164"/>
      <c r="K64" s="162"/>
      <c r="L64" s="162"/>
      <c r="M64" s="162"/>
      <c r="N64" s="165" t="s">
        <v>120</v>
      </c>
    </row>
    <row r="65" spans="1:18" ht="22.5">
      <c r="A65" s="394"/>
      <c r="B65" s="157" t="s">
        <v>90</v>
      </c>
      <c r="C65" s="158">
        <v>161</v>
      </c>
      <c r="D65" s="159">
        <v>1</v>
      </c>
      <c r="E65" s="160">
        <v>6</v>
      </c>
      <c r="F65" s="160"/>
      <c r="G65" s="161" t="s">
        <v>384</v>
      </c>
      <c r="H65" s="162" t="s">
        <v>349</v>
      </c>
      <c r="I65" s="163" t="s">
        <v>6</v>
      </c>
      <c r="J65" s="164"/>
      <c r="K65" s="162"/>
      <c r="L65" s="162"/>
      <c r="M65" s="162"/>
      <c r="N65" s="165" t="s">
        <v>120</v>
      </c>
    </row>
    <row r="66" spans="1:18" ht="22.5">
      <c r="A66" s="394"/>
      <c r="B66" s="157" t="s">
        <v>213</v>
      </c>
      <c r="C66" s="158">
        <v>129</v>
      </c>
      <c r="D66" s="159">
        <v>1</v>
      </c>
      <c r="E66" s="160">
        <v>3</v>
      </c>
      <c r="F66" s="160"/>
      <c r="G66" s="161" t="s">
        <v>384</v>
      </c>
      <c r="H66" s="162" t="s">
        <v>334</v>
      </c>
      <c r="I66" s="163" t="s">
        <v>210</v>
      </c>
      <c r="J66" s="164"/>
      <c r="K66" s="162"/>
      <c r="L66" s="162"/>
      <c r="M66" s="162"/>
      <c r="N66" s="165" t="s">
        <v>120</v>
      </c>
    </row>
    <row r="67" spans="1:18">
      <c r="A67" s="394"/>
      <c r="B67" s="157" t="s">
        <v>61</v>
      </c>
      <c r="C67" s="158">
        <v>61</v>
      </c>
      <c r="D67" s="159">
        <v>1</v>
      </c>
      <c r="E67" s="160">
        <v>3</v>
      </c>
      <c r="F67" s="160"/>
      <c r="G67" s="161" t="s">
        <v>485</v>
      </c>
      <c r="H67" s="162" t="s">
        <v>334</v>
      </c>
      <c r="I67" s="163" t="s">
        <v>27</v>
      </c>
      <c r="J67" s="164"/>
      <c r="K67" s="162"/>
      <c r="L67" s="162"/>
      <c r="M67" s="162"/>
      <c r="N67" s="165" t="s">
        <v>120</v>
      </c>
    </row>
    <row r="68" spans="1:18" ht="22.5">
      <c r="A68" s="394"/>
      <c r="B68" s="157" t="s">
        <v>89</v>
      </c>
      <c r="C68" s="158">
        <v>77</v>
      </c>
      <c r="D68" s="159">
        <v>1</v>
      </c>
      <c r="E68" s="160">
        <v>4</v>
      </c>
      <c r="F68" s="160"/>
      <c r="G68" s="161" t="s">
        <v>384</v>
      </c>
      <c r="H68" s="162" t="s">
        <v>326</v>
      </c>
      <c r="I68" s="163" t="s">
        <v>212</v>
      </c>
      <c r="J68" s="164"/>
      <c r="K68" s="162"/>
      <c r="L68" s="162"/>
      <c r="M68" s="162"/>
      <c r="N68" s="165" t="s">
        <v>120</v>
      </c>
    </row>
    <row r="69" spans="1:18">
      <c r="A69" s="394"/>
      <c r="B69" s="157" t="s">
        <v>144</v>
      </c>
      <c r="C69" s="158">
        <v>16</v>
      </c>
      <c r="D69" s="159">
        <v>1</v>
      </c>
      <c r="E69" s="160">
        <v>1</v>
      </c>
      <c r="F69" s="160"/>
      <c r="G69" s="161" t="s">
        <v>384</v>
      </c>
      <c r="H69" s="162" t="s">
        <v>276</v>
      </c>
      <c r="I69" s="163" t="s">
        <v>317</v>
      </c>
      <c r="J69" s="164"/>
      <c r="K69" s="162"/>
      <c r="L69" s="162"/>
      <c r="M69" s="162"/>
      <c r="N69" s="165" t="s">
        <v>120</v>
      </c>
    </row>
    <row r="70" spans="1:18">
      <c r="A70" s="394"/>
      <c r="B70" s="157" t="s">
        <v>67</v>
      </c>
      <c r="C70" s="158">
        <v>132</v>
      </c>
      <c r="D70" s="159">
        <v>1</v>
      </c>
      <c r="E70" s="160">
        <v>4</v>
      </c>
      <c r="F70" s="160"/>
      <c r="G70" s="161" t="s">
        <v>384</v>
      </c>
      <c r="H70" s="162" t="s">
        <v>292</v>
      </c>
      <c r="I70" s="163" t="s">
        <v>31</v>
      </c>
      <c r="J70" s="164"/>
      <c r="K70" s="162"/>
      <c r="L70" s="162"/>
      <c r="M70" s="162"/>
      <c r="N70" s="165" t="s">
        <v>120</v>
      </c>
    </row>
    <row r="71" spans="1:18" s="10" customFormat="1" ht="22.5">
      <c r="A71" s="394"/>
      <c r="B71" s="190" t="s">
        <v>224</v>
      </c>
      <c r="C71" s="252">
        <v>37</v>
      </c>
      <c r="D71" s="159">
        <v>3</v>
      </c>
      <c r="E71" s="160">
        <v>0</v>
      </c>
      <c r="F71" s="160"/>
      <c r="G71" s="161" t="s">
        <v>117</v>
      </c>
      <c r="H71" s="162" t="s">
        <v>334</v>
      </c>
      <c r="I71" s="163" t="s">
        <v>209</v>
      </c>
      <c r="J71" s="164"/>
      <c r="K71" s="162"/>
      <c r="L71" s="162"/>
      <c r="M71" s="162"/>
      <c r="N71" s="165" t="s">
        <v>486</v>
      </c>
      <c r="O71"/>
      <c r="P71"/>
      <c r="Q71"/>
      <c r="R71"/>
    </row>
    <row r="72" spans="1:18" s="10" customFormat="1" ht="22.5">
      <c r="A72" s="394"/>
      <c r="B72" s="172" t="s">
        <v>226</v>
      </c>
      <c r="C72" s="173">
        <v>83</v>
      </c>
      <c r="D72" s="173">
        <v>1</v>
      </c>
      <c r="E72" s="174">
        <v>4</v>
      </c>
      <c r="F72" s="175"/>
      <c r="G72" s="176" t="s">
        <v>384</v>
      </c>
      <c r="H72" s="177" t="s">
        <v>215</v>
      </c>
      <c r="I72" s="163" t="s">
        <v>9</v>
      </c>
      <c r="J72" s="178"/>
      <c r="K72" s="177"/>
      <c r="L72" s="177"/>
      <c r="M72" s="177"/>
      <c r="N72" s="165" t="s">
        <v>120</v>
      </c>
      <c r="O72"/>
      <c r="P72"/>
      <c r="Q72"/>
      <c r="R72"/>
    </row>
    <row r="73" spans="1:18" s="10" customFormat="1">
      <c r="A73" s="394"/>
      <c r="B73" s="172" t="s">
        <v>142</v>
      </c>
      <c r="C73" s="173">
        <v>103</v>
      </c>
      <c r="D73" s="173">
        <v>1</v>
      </c>
      <c r="E73" s="174">
        <v>5</v>
      </c>
      <c r="F73" s="175"/>
      <c r="G73" s="176" t="s">
        <v>384</v>
      </c>
      <c r="H73" s="177" t="s">
        <v>334</v>
      </c>
      <c r="I73" s="163" t="s">
        <v>18</v>
      </c>
      <c r="J73" s="178"/>
      <c r="K73" s="177"/>
      <c r="L73" s="177"/>
      <c r="M73" s="177"/>
      <c r="N73" s="165" t="s">
        <v>120</v>
      </c>
      <c r="O73"/>
      <c r="P73"/>
      <c r="Q73"/>
      <c r="R73"/>
    </row>
    <row r="74" spans="1:18" s="10" customFormat="1">
      <c r="A74" s="394"/>
      <c r="B74" s="190" t="s">
        <v>177</v>
      </c>
      <c r="C74" s="191">
        <v>60</v>
      </c>
      <c r="D74" s="173">
        <v>1</v>
      </c>
      <c r="E74" s="174">
        <v>0</v>
      </c>
      <c r="F74" s="175"/>
      <c r="G74" s="176" t="s">
        <v>574</v>
      </c>
      <c r="H74" s="177" t="s">
        <v>342</v>
      </c>
      <c r="I74" s="163" t="s">
        <v>344</v>
      </c>
      <c r="J74" s="178"/>
      <c r="K74" s="177"/>
      <c r="L74" s="177"/>
      <c r="M74" s="177"/>
      <c r="N74" s="189" t="s">
        <v>690</v>
      </c>
      <c r="O74"/>
      <c r="P74"/>
      <c r="Q74" s="103"/>
      <c r="R74"/>
    </row>
    <row r="75" spans="1:18" s="10" customFormat="1">
      <c r="A75" s="394"/>
      <c r="B75" s="220" t="s">
        <v>417</v>
      </c>
      <c r="C75" s="221">
        <v>70</v>
      </c>
      <c r="D75" s="221">
        <v>3</v>
      </c>
      <c r="E75" s="222">
        <v>0</v>
      </c>
      <c r="F75" s="223"/>
      <c r="G75" s="224" t="s">
        <v>384</v>
      </c>
      <c r="H75" s="225" t="s">
        <v>323</v>
      </c>
      <c r="I75" s="226" t="s">
        <v>340</v>
      </c>
      <c r="J75" s="227"/>
      <c r="K75" s="225"/>
      <c r="L75" s="225"/>
      <c r="M75" s="225"/>
      <c r="N75" s="228" t="s">
        <v>688</v>
      </c>
      <c r="O75"/>
      <c r="P75"/>
      <c r="Q75" s="103"/>
      <c r="R75"/>
    </row>
    <row r="76" spans="1:18" s="10" customFormat="1">
      <c r="A76" s="313"/>
      <c r="B76" s="314" t="s">
        <v>728</v>
      </c>
      <c r="C76" s="315">
        <v>24</v>
      </c>
      <c r="D76" s="315">
        <v>3</v>
      </c>
      <c r="E76" s="316">
        <v>0</v>
      </c>
      <c r="F76" s="317"/>
      <c r="G76" s="318" t="s">
        <v>729</v>
      </c>
      <c r="H76" s="319" t="s">
        <v>737</v>
      </c>
      <c r="I76" s="320" t="s">
        <v>730</v>
      </c>
      <c r="J76" s="321"/>
      <c r="K76" s="319"/>
      <c r="L76" s="319"/>
      <c r="M76" s="319"/>
      <c r="N76" s="322" t="s">
        <v>731</v>
      </c>
      <c r="O76"/>
      <c r="P76"/>
      <c r="Q76" s="103"/>
      <c r="R76"/>
    </row>
    <row r="77" spans="1:18">
      <c r="B77" s="220" t="s">
        <v>343</v>
      </c>
      <c r="C77" s="221">
        <v>74</v>
      </c>
      <c r="D77" s="221">
        <v>3</v>
      </c>
      <c r="E77" s="222">
        <v>0</v>
      </c>
      <c r="F77" s="223"/>
      <c r="G77" s="224" t="s">
        <v>384</v>
      </c>
      <c r="H77" s="225" t="s">
        <v>352</v>
      </c>
      <c r="I77" s="226" t="s">
        <v>347</v>
      </c>
      <c r="J77" s="227"/>
      <c r="K77" s="225"/>
      <c r="L77" s="225"/>
      <c r="M77" s="225"/>
      <c r="N77" s="228" t="s">
        <v>688</v>
      </c>
    </row>
  </sheetData>
  <autoFilter ref="A3:N77" xr:uid="{00000000-0009-0000-0000-000012000000}"/>
  <mergeCells count="3">
    <mergeCell ref="A1:N1"/>
    <mergeCell ref="A12:A61"/>
    <mergeCell ref="A63:A75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91"/>
  <sheetViews>
    <sheetView zoomScaleNormal="100" workbookViewId="0">
      <pane xSplit="1" ySplit="3" topLeftCell="B31" activePane="bottomRight" state="frozen"/>
      <selection pane="topRight"/>
      <selection pane="bottomLeft"/>
      <selection pane="bottomRight" activeCell="I9" sqref="I9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6" customWidth="1"/>
    <col min="8" max="8" width="35" style="6" customWidth="1"/>
    <col min="9" max="9" width="8.75" style="19"/>
  </cols>
  <sheetData>
    <row r="1" spans="1:13" ht="26.25">
      <c r="A1" s="381" t="s">
        <v>359</v>
      </c>
      <c r="B1" s="381"/>
      <c r="C1" s="381"/>
      <c r="D1" s="381"/>
      <c r="E1" s="381"/>
      <c r="F1" s="381"/>
      <c r="G1" s="381"/>
      <c r="H1" s="381"/>
      <c r="I1" s="381"/>
    </row>
    <row r="2" spans="1:13" ht="18.600000000000001" customHeight="1">
      <c r="B2" s="3"/>
      <c r="H2" s="382" t="s">
        <v>32</v>
      </c>
      <c r="I2" s="382"/>
    </row>
    <row r="3" spans="1:13" ht="27" customHeight="1">
      <c r="A3" s="7" t="s">
        <v>398</v>
      </c>
      <c r="B3" s="8" t="s">
        <v>49</v>
      </c>
      <c r="C3" s="31" t="s">
        <v>409</v>
      </c>
      <c r="D3" s="37" t="s">
        <v>411</v>
      </c>
      <c r="E3" s="22" t="s">
        <v>92</v>
      </c>
      <c r="F3" s="22" t="s">
        <v>414</v>
      </c>
      <c r="G3" s="8" t="s">
        <v>125</v>
      </c>
      <c r="H3" s="8" t="s">
        <v>364</v>
      </c>
      <c r="I3" s="8" t="s">
        <v>401</v>
      </c>
    </row>
    <row r="4" spans="1:13" ht="16.5" customHeight="1">
      <c r="A4" s="375" t="s">
        <v>227</v>
      </c>
      <c r="B4" s="11" t="s">
        <v>229</v>
      </c>
      <c r="C4" s="32">
        <f>SUM(C5:C19)</f>
        <v>2753</v>
      </c>
      <c r="D4" s="39"/>
      <c r="E4" s="23">
        <f>SUM(E5:E19)</f>
        <v>23.8</v>
      </c>
      <c r="F4" s="23"/>
      <c r="G4" s="12"/>
      <c r="H4" s="12"/>
      <c r="I4" s="12"/>
    </row>
    <row r="5" spans="1:13">
      <c r="A5" s="376"/>
      <c r="B5" s="1" t="s">
        <v>48</v>
      </c>
      <c r="C5" s="42">
        <v>519</v>
      </c>
      <c r="D5" s="29">
        <v>1</v>
      </c>
      <c r="E5" s="24">
        <v>2.2000000000000002</v>
      </c>
      <c r="F5" s="24"/>
      <c r="G5" s="13" t="s">
        <v>365</v>
      </c>
      <c r="H5" s="13" t="s">
        <v>22</v>
      </c>
      <c r="I5" s="13"/>
    </row>
    <row r="6" spans="1:13">
      <c r="A6" s="376"/>
      <c r="B6" s="1" t="s">
        <v>86</v>
      </c>
      <c r="C6" s="42">
        <v>189</v>
      </c>
      <c r="D6" s="29">
        <v>3</v>
      </c>
      <c r="E6" s="24">
        <v>1</v>
      </c>
      <c r="F6" s="24"/>
      <c r="G6" s="13" t="s">
        <v>363</v>
      </c>
      <c r="H6" s="13" t="s">
        <v>405</v>
      </c>
      <c r="I6" s="13"/>
    </row>
    <row r="7" spans="1:13">
      <c r="A7" s="376"/>
      <c r="B7" s="1" t="s">
        <v>44</v>
      </c>
      <c r="C7" s="42">
        <v>188</v>
      </c>
      <c r="D7" s="29">
        <v>1</v>
      </c>
      <c r="E7" s="24">
        <v>2.1</v>
      </c>
      <c r="F7" s="24"/>
      <c r="G7" s="13" t="s">
        <v>365</v>
      </c>
      <c r="H7" s="13" t="s">
        <v>405</v>
      </c>
      <c r="I7" s="13"/>
    </row>
    <row r="8" spans="1:13">
      <c r="A8" s="376"/>
      <c r="B8" s="1" t="s">
        <v>72</v>
      </c>
      <c r="C8" s="42">
        <v>82</v>
      </c>
      <c r="D8" s="29">
        <v>1</v>
      </c>
      <c r="E8" s="24">
        <v>2.2000000000000002</v>
      </c>
      <c r="F8" s="24"/>
      <c r="G8" s="13" t="s">
        <v>358</v>
      </c>
      <c r="H8" s="13" t="s">
        <v>405</v>
      </c>
      <c r="I8" s="13"/>
    </row>
    <row r="9" spans="1:13">
      <c r="A9" s="376"/>
      <c r="B9" s="1" t="s">
        <v>84</v>
      </c>
      <c r="C9" s="42">
        <v>1024</v>
      </c>
      <c r="D9" s="29">
        <v>3</v>
      </c>
      <c r="E9" s="24">
        <v>2</v>
      </c>
      <c r="F9" s="24"/>
      <c r="G9" s="13" t="s">
        <v>381</v>
      </c>
      <c r="H9" s="13" t="s">
        <v>405</v>
      </c>
      <c r="I9" s="13">
        <v>1007</v>
      </c>
    </row>
    <row r="10" spans="1:13">
      <c r="A10" s="376"/>
      <c r="B10" s="1" t="s">
        <v>99</v>
      </c>
      <c r="C10" s="42">
        <v>47</v>
      </c>
      <c r="D10" s="29">
        <v>1</v>
      </c>
      <c r="E10" s="24">
        <v>2.2000000000000002</v>
      </c>
      <c r="F10" s="24"/>
      <c r="G10" s="13" t="s">
        <v>381</v>
      </c>
      <c r="H10" s="13" t="s">
        <v>405</v>
      </c>
      <c r="I10" s="13"/>
    </row>
    <row r="11" spans="1:13">
      <c r="A11" s="376"/>
      <c r="B11" s="1" t="s">
        <v>65</v>
      </c>
      <c r="C11" s="42">
        <v>80</v>
      </c>
      <c r="D11" s="29">
        <v>1</v>
      </c>
      <c r="E11" s="24">
        <v>2</v>
      </c>
      <c r="F11" s="24"/>
      <c r="G11" s="13" t="s">
        <v>381</v>
      </c>
      <c r="H11" s="13" t="s">
        <v>405</v>
      </c>
      <c r="I11" s="13"/>
    </row>
    <row r="12" spans="1:13">
      <c r="A12" s="376"/>
      <c r="B12" s="1" t="s">
        <v>395</v>
      </c>
      <c r="C12" s="42">
        <v>71</v>
      </c>
      <c r="D12" s="29">
        <v>3</v>
      </c>
      <c r="E12" s="24">
        <v>1</v>
      </c>
      <c r="F12" s="24"/>
      <c r="G12" s="13" t="s">
        <v>393</v>
      </c>
      <c r="H12" s="13" t="s">
        <v>405</v>
      </c>
      <c r="I12" s="13"/>
    </row>
    <row r="13" spans="1:13">
      <c r="A13" s="376"/>
      <c r="B13" s="1" t="s">
        <v>230</v>
      </c>
      <c r="C13" s="42">
        <v>69</v>
      </c>
      <c r="D13" s="29">
        <v>2</v>
      </c>
      <c r="E13" s="24">
        <v>2.1</v>
      </c>
      <c r="F13" s="24"/>
      <c r="G13" s="13" t="s">
        <v>365</v>
      </c>
      <c r="H13" s="13" t="s">
        <v>405</v>
      </c>
      <c r="I13" s="13"/>
    </row>
    <row r="14" spans="1:13">
      <c r="A14" s="376"/>
      <c r="B14" s="1" t="s">
        <v>101</v>
      </c>
      <c r="C14" s="42">
        <v>131</v>
      </c>
      <c r="D14" s="29">
        <v>2</v>
      </c>
      <c r="E14" s="24">
        <v>1</v>
      </c>
      <c r="F14" s="24"/>
      <c r="G14" s="13" t="s">
        <v>386</v>
      </c>
      <c r="H14" s="13" t="s">
        <v>405</v>
      </c>
      <c r="I14" s="13"/>
      <c r="M14">
        <v>2753</v>
      </c>
    </row>
    <row r="15" spans="1:13">
      <c r="A15" s="376"/>
      <c r="B15" s="1" t="s">
        <v>55</v>
      </c>
      <c r="C15" s="42">
        <v>55</v>
      </c>
      <c r="D15" s="29">
        <v>3</v>
      </c>
      <c r="E15" s="24">
        <v>1</v>
      </c>
      <c r="F15" s="24"/>
      <c r="G15" s="13" t="s">
        <v>383</v>
      </c>
      <c r="H15" s="13" t="s">
        <v>405</v>
      </c>
      <c r="I15" s="13"/>
      <c r="M15">
        <v>3067</v>
      </c>
    </row>
    <row r="16" spans="1:13">
      <c r="A16" s="376"/>
      <c r="B16" s="1" t="s">
        <v>214</v>
      </c>
      <c r="C16" s="42">
        <v>55</v>
      </c>
      <c r="D16" s="29">
        <v>2</v>
      </c>
      <c r="E16" s="24">
        <v>1</v>
      </c>
      <c r="F16" s="24"/>
      <c r="G16" s="13" t="s">
        <v>355</v>
      </c>
      <c r="H16" s="13" t="s">
        <v>405</v>
      </c>
      <c r="I16" s="13"/>
      <c r="M16">
        <v>3952</v>
      </c>
    </row>
    <row r="17" spans="1:9">
      <c r="A17" s="376"/>
      <c r="B17" s="1" t="s">
        <v>91</v>
      </c>
      <c r="C17" s="42">
        <v>79</v>
      </c>
      <c r="D17" s="29">
        <v>3</v>
      </c>
      <c r="E17" s="24">
        <v>1</v>
      </c>
      <c r="F17" s="24"/>
      <c r="G17" s="13" t="s">
        <v>386</v>
      </c>
      <c r="H17" s="13" t="s">
        <v>405</v>
      </c>
      <c r="I17" s="13"/>
    </row>
    <row r="18" spans="1:9">
      <c r="A18" s="376"/>
      <c r="B18" s="1" t="s">
        <v>98</v>
      </c>
      <c r="C18" s="42">
        <v>48</v>
      </c>
      <c r="D18" s="29">
        <v>3</v>
      </c>
      <c r="E18" s="24">
        <v>1</v>
      </c>
      <c r="F18" s="24"/>
      <c r="G18" s="13" t="s">
        <v>386</v>
      </c>
      <c r="H18" s="13" t="s">
        <v>405</v>
      </c>
      <c r="I18" s="13"/>
    </row>
    <row r="19" spans="1:9">
      <c r="A19" s="377"/>
      <c r="B19" s="1" t="s">
        <v>77</v>
      </c>
      <c r="C19" s="42">
        <v>116</v>
      </c>
      <c r="D19" s="29">
        <v>2</v>
      </c>
      <c r="E19" s="24">
        <v>2</v>
      </c>
      <c r="F19" s="24"/>
      <c r="G19" s="13" t="s">
        <v>365</v>
      </c>
      <c r="H19" s="13" t="s">
        <v>405</v>
      </c>
      <c r="I19" s="13"/>
    </row>
    <row r="20" spans="1:9" ht="16.5" customHeight="1">
      <c r="A20" s="378" t="s">
        <v>247</v>
      </c>
      <c r="B20" s="11" t="s">
        <v>218</v>
      </c>
      <c r="C20" s="33">
        <f>SUM(C21:C50)</f>
        <v>3067</v>
      </c>
      <c r="D20" s="33"/>
      <c r="E20" s="25"/>
      <c r="F20" s="25"/>
      <c r="G20" s="12"/>
      <c r="H20" s="12"/>
      <c r="I20" s="12"/>
    </row>
    <row r="21" spans="1:9">
      <c r="A21" s="379"/>
      <c r="B21" s="9" t="s">
        <v>110</v>
      </c>
      <c r="C21" s="43">
        <v>111</v>
      </c>
      <c r="D21" s="34">
        <v>1</v>
      </c>
      <c r="E21" s="26" t="s">
        <v>106</v>
      </c>
      <c r="F21" s="26"/>
      <c r="G21" s="15" t="s">
        <v>105</v>
      </c>
      <c r="H21" s="15" t="s">
        <v>7</v>
      </c>
      <c r="I21" s="15"/>
    </row>
    <row r="22" spans="1:9">
      <c r="A22" s="379"/>
      <c r="B22" s="9" t="s">
        <v>71</v>
      </c>
      <c r="C22" s="43">
        <v>159</v>
      </c>
      <c r="D22" s="34">
        <v>3</v>
      </c>
      <c r="E22" s="26" t="s">
        <v>106</v>
      </c>
      <c r="F22" s="26"/>
      <c r="G22" s="15" t="s">
        <v>105</v>
      </c>
      <c r="H22" s="15" t="s">
        <v>405</v>
      </c>
      <c r="I22" s="15"/>
    </row>
    <row r="23" spans="1:9">
      <c r="A23" s="379"/>
      <c r="B23" s="9" t="s">
        <v>80</v>
      </c>
      <c r="C23" s="43">
        <v>91</v>
      </c>
      <c r="D23" s="34">
        <v>1</v>
      </c>
      <c r="E23" s="26" t="s">
        <v>106</v>
      </c>
      <c r="F23" s="26"/>
      <c r="G23" s="15" t="s">
        <v>105</v>
      </c>
      <c r="H23" s="15" t="s">
        <v>405</v>
      </c>
      <c r="I23" s="15"/>
    </row>
    <row r="24" spans="1:9">
      <c r="A24" s="379"/>
      <c r="B24" s="9" t="s">
        <v>108</v>
      </c>
      <c r="C24" s="43">
        <v>131</v>
      </c>
      <c r="D24" s="34">
        <v>1</v>
      </c>
      <c r="E24" s="26" t="s">
        <v>106</v>
      </c>
      <c r="F24" s="26"/>
      <c r="G24" s="15" t="s">
        <v>105</v>
      </c>
      <c r="H24" s="15" t="s">
        <v>405</v>
      </c>
      <c r="I24" s="15"/>
    </row>
    <row r="25" spans="1:9">
      <c r="A25" s="379"/>
      <c r="B25" s="9" t="s">
        <v>412</v>
      </c>
      <c r="C25" s="43">
        <v>67</v>
      </c>
      <c r="D25" s="34">
        <v>1</v>
      </c>
      <c r="E25" s="26" t="s">
        <v>106</v>
      </c>
      <c r="F25" s="26"/>
      <c r="G25" s="15" t="s">
        <v>105</v>
      </c>
      <c r="H25" s="15" t="s">
        <v>405</v>
      </c>
      <c r="I25" s="15"/>
    </row>
    <row r="26" spans="1:9">
      <c r="A26" s="379"/>
      <c r="B26" s="9" t="s">
        <v>408</v>
      </c>
      <c r="C26" s="43">
        <v>96</v>
      </c>
      <c r="D26" s="34">
        <v>1</v>
      </c>
      <c r="E26" s="26" t="s">
        <v>106</v>
      </c>
      <c r="F26" s="26"/>
      <c r="G26" s="15" t="s">
        <v>105</v>
      </c>
      <c r="H26" s="15" t="s">
        <v>405</v>
      </c>
      <c r="I26" s="15"/>
    </row>
    <row r="27" spans="1:9">
      <c r="A27" s="379"/>
      <c r="B27" s="9" t="s">
        <v>42</v>
      </c>
      <c r="C27" s="43">
        <v>65</v>
      </c>
      <c r="D27" s="34">
        <v>1</v>
      </c>
      <c r="E27" s="26" t="s">
        <v>106</v>
      </c>
      <c r="F27" s="26"/>
      <c r="G27" s="15" t="s">
        <v>105</v>
      </c>
      <c r="H27" s="15" t="s">
        <v>405</v>
      </c>
      <c r="I27" s="15"/>
    </row>
    <row r="28" spans="1:9">
      <c r="A28" s="379"/>
      <c r="B28" s="9" t="s">
        <v>396</v>
      </c>
      <c r="C28" s="34">
        <v>115</v>
      </c>
      <c r="D28" s="34">
        <v>1</v>
      </c>
      <c r="E28" s="26" t="s">
        <v>106</v>
      </c>
      <c r="F28" s="26"/>
      <c r="G28" s="15" t="s">
        <v>105</v>
      </c>
      <c r="H28" s="15" t="s">
        <v>405</v>
      </c>
      <c r="I28" s="15"/>
    </row>
    <row r="29" spans="1:9">
      <c r="A29" s="379"/>
      <c r="B29" s="9" t="s">
        <v>407</v>
      </c>
      <c r="C29" s="34">
        <v>171</v>
      </c>
      <c r="D29" s="34">
        <v>3</v>
      </c>
      <c r="E29" s="26" t="s">
        <v>59</v>
      </c>
      <c r="F29" s="26"/>
      <c r="G29" s="15" t="s">
        <v>105</v>
      </c>
      <c r="H29" s="15" t="s">
        <v>405</v>
      </c>
      <c r="I29" s="15"/>
    </row>
    <row r="30" spans="1:9">
      <c r="A30" s="379"/>
      <c r="B30" s="9" t="s">
        <v>69</v>
      </c>
      <c r="C30" s="34">
        <v>144</v>
      </c>
      <c r="D30" s="34">
        <v>3</v>
      </c>
      <c r="E30" s="26" t="s">
        <v>59</v>
      </c>
      <c r="F30" s="26" t="s">
        <v>406</v>
      </c>
      <c r="G30" s="15" t="s">
        <v>105</v>
      </c>
      <c r="H30" s="15" t="s">
        <v>405</v>
      </c>
      <c r="I30" s="15"/>
    </row>
    <row r="31" spans="1:9">
      <c r="A31" s="379"/>
      <c r="B31" s="9" t="s">
        <v>53</v>
      </c>
      <c r="C31" s="34">
        <v>175</v>
      </c>
      <c r="D31" s="34">
        <v>3</v>
      </c>
      <c r="E31" s="26" t="s">
        <v>59</v>
      </c>
      <c r="F31" s="26"/>
      <c r="G31" s="15" t="s">
        <v>105</v>
      </c>
      <c r="H31" s="15" t="s">
        <v>405</v>
      </c>
      <c r="I31" s="15"/>
    </row>
    <row r="32" spans="1:9">
      <c r="A32" s="379"/>
      <c r="B32" s="9" t="s">
        <v>83</v>
      </c>
      <c r="C32" s="34">
        <v>144</v>
      </c>
      <c r="D32" s="34">
        <v>3</v>
      </c>
      <c r="E32" s="26" t="s">
        <v>59</v>
      </c>
      <c r="F32" s="26" t="s">
        <v>406</v>
      </c>
      <c r="G32" s="15" t="s">
        <v>105</v>
      </c>
      <c r="H32" s="15" t="s">
        <v>405</v>
      </c>
      <c r="I32" s="15"/>
    </row>
    <row r="33" spans="1:9">
      <c r="A33" s="379"/>
      <c r="B33" s="9" t="s">
        <v>404</v>
      </c>
      <c r="C33" s="34">
        <v>113</v>
      </c>
      <c r="D33" s="34">
        <v>3</v>
      </c>
      <c r="E33" s="26" t="s">
        <v>59</v>
      </c>
      <c r="F33" s="26" t="s">
        <v>410</v>
      </c>
      <c r="G33" s="15" t="s">
        <v>105</v>
      </c>
      <c r="H33" s="15" t="s">
        <v>405</v>
      </c>
      <c r="I33" s="15"/>
    </row>
    <row r="34" spans="1:9">
      <c r="A34" s="379"/>
      <c r="B34" s="9" t="s">
        <v>221</v>
      </c>
      <c r="C34" s="34">
        <v>66</v>
      </c>
      <c r="D34" s="34">
        <v>2</v>
      </c>
      <c r="E34" s="26" t="s">
        <v>59</v>
      </c>
      <c r="F34" s="26" t="s">
        <v>406</v>
      </c>
      <c r="G34" s="15" t="s">
        <v>105</v>
      </c>
      <c r="H34" s="15" t="s">
        <v>405</v>
      </c>
      <c r="I34" s="15"/>
    </row>
    <row r="35" spans="1:9">
      <c r="A35" s="379"/>
      <c r="B35" s="9" t="s">
        <v>94</v>
      </c>
      <c r="C35" s="34">
        <v>92</v>
      </c>
      <c r="D35" s="34">
        <v>3</v>
      </c>
      <c r="E35" s="26" t="s">
        <v>106</v>
      </c>
      <c r="F35" s="26"/>
      <c r="G35" s="15" t="s">
        <v>105</v>
      </c>
      <c r="H35" s="15" t="s">
        <v>405</v>
      </c>
      <c r="I35" s="15"/>
    </row>
    <row r="36" spans="1:9">
      <c r="A36" s="379"/>
      <c r="B36" s="9" t="s">
        <v>73</v>
      </c>
      <c r="C36" s="34">
        <v>69</v>
      </c>
      <c r="D36" s="34">
        <v>3</v>
      </c>
      <c r="E36" s="26" t="s">
        <v>59</v>
      </c>
      <c r="F36" s="26"/>
      <c r="G36" s="15" t="s">
        <v>105</v>
      </c>
      <c r="H36" s="15" t="s">
        <v>405</v>
      </c>
      <c r="I36" s="15"/>
    </row>
    <row r="37" spans="1:9">
      <c r="A37" s="379"/>
      <c r="B37" s="9" t="s">
        <v>66</v>
      </c>
      <c r="C37" s="34">
        <v>36</v>
      </c>
      <c r="D37" s="34">
        <v>3</v>
      </c>
      <c r="E37" s="26" t="s">
        <v>59</v>
      </c>
      <c r="F37" s="26"/>
      <c r="G37" s="15" t="s">
        <v>105</v>
      </c>
      <c r="H37" s="15" t="s">
        <v>405</v>
      </c>
      <c r="I37" s="15"/>
    </row>
    <row r="38" spans="1:9">
      <c r="A38" s="379"/>
      <c r="B38" s="9" t="s">
        <v>76</v>
      </c>
      <c r="C38" s="34">
        <v>62</v>
      </c>
      <c r="D38" s="34">
        <v>3</v>
      </c>
      <c r="E38" s="26" t="s">
        <v>106</v>
      </c>
      <c r="F38" s="26"/>
      <c r="G38" s="15" t="s">
        <v>105</v>
      </c>
      <c r="H38" s="15" t="s">
        <v>405</v>
      </c>
      <c r="I38" s="15"/>
    </row>
    <row r="39" spans="1:9">
      <c r="A39" s="379"/>
      <c r="B39" s="9" t="s">
        <v>143</v>
      </c>
      <c r="C39" s="34">
        <v>125</v>
      </c>
      <c r="D39" s="34">
        <v>3</v>
      </c>
      <c r="E39" s="26" t="s">
        <v>106</v>
      </c>
      <c r="F39" s="26"/>
      <c r="G39" s="15" t="s">
        <v>105</v>
      </c>
      <c r="H39" s="15" t="s">
        <v>405</v>
      </c>
      <c r="I39" s="15"/>
    </row>
    <row r="40" spans="1:9">
      <c r="A40" s="379"/>
      <c r="B40" s="9" t="s">
        <v>56</v>
      </c>
      <c r="C40" s="34">
        <v>37</v>
      </c>
      <c r="D40" s="34">
        <v>3</v>
      </c>
      <c r="E40" s="26" t="s">
        <v>59</v>
      </c>
      <c r="F40" s="26" t="s">
        <v>410</v>
      </c>
      <c r="G40" s="15" t="s">
        <v>105</v>
      </c>
      <c r="H40" s="15" t="s">
        <v>405</v>
      </c>
      <c r="I40" s="15"/>
    </row>
    <row r="41" spans="1:9">
      <c r="A41" s="379"/>
      <c r="B41" s="9" t="s">
        <v>58</v>
      </c>
      <c r="C41" s="34">
        <v>172</v>
      </c>
      <c r="D41" s="34">
        <v>3</v>
      </c>
      <c r="E41" s="26" t="s">
        <v>106</v>
      </c>
      <c r="F41" s="26"/>
      <c r="G41" s="15" t="s">
        <v>105</v>
      </c>
      <c r="H41" s="15" t="s">
        <v>405</v>
      </c>
      <c r="I41" s="15"/>
    </row>
    <row r="42" spans="1:9">
      <c r="A42" s="379"/>
      <c r="B42" s="9" t="s">
        <v>46</v>
      </c>
      <c r="C42" s="34">
        <v>216</v>
      </c>
      <c r="D42" s="34">
        <v>3</v>
      </c>
      <c r="E42" s="26" t="s">
        <v>106</v>
      </c>
      <c r="F42" s="26"/>
      <c r="G42" s="15" t="s">
        <v>105</v>
      </c>
      <c r="H42" s="15" t="s">
        <v>405</v>
      </c>
      <c r="I42" s="15"/>
    </row>
    <row r="43" spans="1:9">
      <c r="A43" s="379"/>
      <c r="B43" s="9" t="s">
        <v>104</v>
      </c>
      <c r="C43" s="34">
        <v>85</v>
      </c>
      <c r="D43" s="34">
        <v>3</v>
      </c>
      <c r="E43" s="26" t="s">
        <v>59</v>
      </c>
      <c r="F43" s="26"/>
      <c r="G43" s="15" t="s">
        <v>105</v>
      </c>
      <c r="H43" s="15" t="s">
        <v>405</v>
      </c>
      <c r="I43" s="15"/>
    </row>
    <row r="44" spans="1:9">
      <c r="A44" s="379"/>
      <c r="B44" s="9" t="s">
        <v>68</v>
      </c>
      <c r="C44" s="34">
        <v>106</v>
      </c>
      <c r="D44" s="34">
        <v>1</v>
      </c>
      <c r="E44" s="26" t="s">
        <v>106</v>
      </c>
      <c r="F44" s="26"/>
      <c r="G44" s="15" t="s">
        <v>105</v>
      </c>
      <c r="H44" s="15" t="s">
        <v>405</v>
      </c>
      <c r="I44" s="15"/>
    </row>
    <row r="45" spans="1:9">
      <c r="A45" s="379"/>
      <c r="B45" s="9" t="s">
        <v>114</v>
      </c>
      <c r="C45" s="34">
        <v>104</v>
      </c>
      <c r="D45" s="34">
        <v>3</v>
      </c>
      <c r="E45" s="26" t="s">
        <v>106</v>
      </c>
      <c r="F45" s="26"/>
      <c r="G45" s="15" t="s">
        <v>105</v>
      </c>
      <c r="H45" s="15" t="s">
        <v>405</v>
      </c>
      <c r="I45" s="15"/>
    </row>
    <row r="46" spans="1:9">
      <c r="A46" s="379"/>
      <c r="B46" s="9" t="s">
        <v>87</v>
      </c>
      <c r="C46" s="34">
        <v>47</v>
      </c>
      <c r="D46" s="34">
        <v>3</v>
      </c>
      <c r="E46" s="26" t="s">
        <v>106</v>
      </c>
      <c r="F46" s="26"/>
      <c r="G46" s="15" t="s">
        <v>105</v>
      </c>
      <c r="H46" s="15" t="s">
        <v>405</v>
      </c>
      <c r="I46" s="15"/>
    </row>
    <row r="47" spans="1:9">
      <c r="A47" s="379"/>
      <c r="B47" s="9" t="s">
        <v>62</v>
      </c>
      <c r="C47" s="34">
        <v>143</v>
      </c>
      <c r="D47" s="34">
        <v>3</v>
      </c>
      <c r="E47" s="26" t="s">
        <v>106</v>
      </c>
      <c r="F47" s="26"/>
      <c r="G47" s="15" t="s">
        <v>105</v>
      </c>
      <c r="H47" s="15" t="s">
        <v>405</v>
      </c>
      <c r="I47" s="15"/>
    </row>
    <row r="48" spans="1:9">
      <c r="A48" s="379"/>
      <c r="B48" s="9" t="s">
        <v>64</v>
      </c>
      <c r="C48" s="34">
        <v>57</v>
      </c>
      <c r="D48" s="34">
        <v>1</v>
      </c>
      <c r="E48" s="26" t="s">
        <v>106</v>
      </c>
      <c r="F48" s="26"/>
      <c r="G48" s="15" t="s">
        <v>105</v>
      </c>
      <c r="H48" s="15" t="s">
        <v>405</v>
      </c>
      <c r="I48" s="15"/>
    </row>
    <row r="49" spans="1:12">
      <c r="A49" s="379"/>
      <c r="B49" s="9" t="s">
        <v>127</v>
      </c>
      <c r="C49" s="34">
        <v>28</v>
      </c>
      <c r="D49" s="34">
        <v>3</v>
      </c>
      <c r="E49" s="26" t="s">
        <v>106</v>
      </c>
      <c r="F49" s="26"/>
      <c r="G49" s="15" t="s">
        <v>105</v>
      </c>
      <c r="H49" s="15"/>
      <c r="I49" s="15"/>
    </row>
    <row r="50" spans="1:12">
      <c r="A50" s="379"/>
      <c r="B50" s="9" t="s">
        <v>51</v>
      </c>
      <c r="C50" s="34">
        <v>40</v>
      </c>
      <c r="D50" s="34">
        <v>3</v>
      </c>
      <c r="E50" s="26" t="s">
        <v>106</v>
      </c>
      <c r="F50" s="26"/>
      <c r="G50" s="15" t="s">
        <v>105</v>
      </c>
      <c r="H50" s="15" t="s">
        <v>405</v>
      </c>
      <c r="I50" s="15"/>
    </row>
    <row r="51" spans="1:12" ht="16.5" customHeight="1">
      <c r="A51" s="378" t="s">
        <v>413</v>
      </c>
      <c r="B51" s="14" t="s">
        <v>350</v>
      </c>
      <c r="C51" s="33">
        <f>SUM(C52:C69)</f>
        <v>3952</v>
      </c>
      <c r="D51" s="33"/>
      <c r="E51" s="25">
        <f>SUM(E52:E67)</f>
        <v>25.6</v>
      </c>
      <c r="F51" s="25"/>
      <c r="G51" s="12"/>
      <c r="H51" s="12"/>
      <c r="I51" s="12"/>
    </row>
    <row r="52" spans="1:12">
      <c r="A52" s="379"/>
      <c r="B52" s="4" t="s">
        <v>402</v>
      </c>
      <c r="C52" s="44">
        <v>250</v>
      </c>
      <c r="D52" s="38" t="s">
        <v>403</v>
      </c>
      <c r="E52" s="27">
        <v>3.2</v>
      </c>
      <c r="F52" s="27"/>
      <c r="G52" s="16" t="s">
        <v>105</v>
      </c>
      <c r="H52" s="16" t="s">
        <v>7</v>
      </c>
      <c r="I52" s="16"/>
    </row>
    <row r="53" spans="1:12">
      <c r="A53" s="379"/>
      <c r="B53" s="4" t="s">
        <v>50</v>
      </c>
      <c r="C53" s="44">
        <v>475</v>
      </c>
      <c r="D53" s="38" t="s">
        <v>403</v>
      </c>
      <c r="E53" s="27">
        <v>3.2</v>
      </c>
      <c r="F53" s="27"/>
      <c r="G53" s="16" t="s">
        <v>105</v>
      </c>
      <c r="H53" s="16" t="s">
        <v>405</v>
      </c>
      <c r="I53" s="16"/>
    </row>
    <row r="54" spans="1:12">
      <c r="A54" s="379"/>
      <c r="B54" s="4" t="s">
        <v>121</v>
      </c>
      <c r="C54" s="44">
        <v>394</v>
      </c>
      <c r="D54" s="38" t="s">
        <v>403</v>
      </c>
      <c r="E54" s="27">
        <v>2</v>
      </c>
      <c r="F54" s="27"/>
      <c r="G54" s="16" t="s">
        <v>365</v>
      </c>
      <c r="H54" s="16" t="s">
        <v>453</v>
      </c>
      <c r="I54" s="16"/>
    </row>
    <row r="55" spans="1:12">
      <c r="A55" s="379"/>
      <c r="B55" s="4" t="s">
        <v>74</v>
      </c>
      <c r="C55" s="44">
        <v>218</v>
      </c>
      <c r="D55" s="38" t="s">
        <v>403</v>
      </c>
      <c r="E55" s="27">
        <v>1</v>
      </c>
      <c r="F55" s="27"/>
      <c r="G55" s="16" t="s">
        <v>355</v>
      </c>
      <c r="H55" s="16" t="s">
        <v>453</v>
      </c>
      <c r="I55" s="16"/>
    </row>
    <row r="56" spans="1:12">
      <c r="A56" s="379"/>
      <c r="B56" s="4" t="s">
        <v>47</v>
      </c>
      <c r="C56" s="44">
        <v>198</v>
      </c>
      <c r="D56" s="38" t="s">
        <v>403</v>
      </c>
      <c r="E56" s="27">
        <v>2.2000000000000002</v>
      </c>
      <c r="F56" s="27"/>
      <c r="G56" s="16" t="s">
        <v>383</v>
      </c>
      <c r="H56" s="16" t="s">
        <v>453</v>
      </c>
      <c r="I56" s="16"/>
    </row>
    <row r="57" spans="1:12">
      <c r="A57" s="379"/>
      <c r="B57" s="4" t="s">
        <v>100</v>
      </c>
      <c r="C57" s="44">
        <v>197</v>
      </c>
      <c r="D57" s="38" t="s">
        <v>403</v>
      </c>
      <c r="E57" s="27">
        <v>1</v>
      </c>
      <c r="F57" s="27"/>
      <c r="G57" s="16" t="s">
        <v>383</v>
      </c>
      <c r="H57" s="16" t="s">
        <v>453</v>
      </c>
      <c r="I57" s="16"/>
    </row>
    <row r="58" spans="1:12">
      <c r="A58" s="379"/>
      <c r="B58" s="4" t="s">
        <v>107</v>
      </c>
      <c r="C58" s="44">
        <v>182</v>
      </c>
      <c r="D58" s="38" t="s">
        <v>403</v>
      </c>
      <c r="E58" s="27">
        <v>1</v>
      </c>
      <c r="F58" s="27" t="s">
        <v>397</v>
      </c>
      <c r="G58" s="16" t="s">
        <v>383</v>
      </c>
      <c r="H58" s="16" t="s">
        <v>453</v>
      </c>
      <c r="I58" s="16"/>
      <c r="L58" t="s">
        <v>415</v>
      </c>
    </row>
    <row r="59" spans="1:12">
      <c r="A59" s="379"/>
      <c r="B59" s="4" t="s">
        <v>43</v>
      </c>
      <c r="C59" s="44">
        <v>218</v>
      </c>
      <c r="D59" s="38" t="s">
        <v>403</v>
      </c>
      <c r="E59" s="27">
        <v>1</v>
      </c>
      <c r="F59" s="27" t="s">
        <v>397</v>
      </c>
      <c r="G59" s="16" t="s">
        <v>355</v>
      </c>
      <c r="H59" s="16" t="s">
        <v>453</v>
      </c>
      <c r="I59" s="16"/>
    </row>
    <row r="60" spans="1:12">
      <c r="A60" s="379"/>
      <c r="B60" s="4" t="s">
        <v>57</v>
      </c>
      <c r="C60" s="44">
        <v>118</v>
      </c>
      <c r="D60" s="38" t="s">
        <v>403</v>
      </c>
      <c r="E60" s="27">
        <v>1</v>
      </c>
      <c r="F60" s="27" t="s">
        <v>397</v>
      </c>
      <c r="G60" s="16" t="s">
        <v>386</v>
      </c>
      <c r="H60" s="16" t="s">
        <v>453</v>
      </c>
      <c r="I60" s="16"/>
    </row>
    <row r="61" spans="1:12">
      <c r="A61" s="379"/>
      <c r="B61" s="4" t="s">
        <v>52</v>
      </c>
      <c r="C61" s="44">
        <v>616</v>
      </c>
      <c r="D61" s="38" t="s">
        <v>403</v>
      </c>
      <c r="E61" s="27">
        <v>4</v>
      </c>
      <c r="F61" s="27"/>
      <c r="G61" s="16" t="s">
        <v>355</v>
      </c>
      <c r="H61" s="16" t="s">
        <v>453</v>
      </c>
      <c r="I61" s="16"/>
    </row>
    <row r="62" spans="1:12">
      <c r="A62" s="379"/>
      <c r="B62" s="4" t="s">
        <v>54</v>
      </c>
      <c r="C62" s="44">
        <v>64</v>
      </c>
      <c r="D62" s="38" t="s">
        <v>403</v>
      </c>
      <c r="E62" s="27">
        <v>1</v>
      </c>
      <c r="F62" s="27"/>
      <c r="G62" s="16" t="s">
        <v>386</v>
      </c>
      <c r="H62" s="16" t="s">
        <v>453</v>
      </c>
      <c r="I62" s="16"/>
    </row>
    <row r="63" spans="1:12">
      <c r="A63" s="379"/>
      <c r="B63" s="4" t="s">
        <v>45</v>
      </c>
      <c r="C63" s="44">
        <v>110</v>
      </c>
      <c r="D63" s="38" t="s">
        <v>403</v>
      </c>
      <c r="E63" s="27">
        <v>1</v>
      </c>
      <c r="F63" s="27"/>
      <c r="G63" s="16" t="s">
        <v>386</v>
      </c>
      <c r="H63" s="16" t="s">
        <v>453</v>
      </c>
      <c r="I63" s="16"/>
    </row>
    <row r="64" spans="1:12">
      <c r="A64" s="379"/>
      <c r="B64" s="4" t="s">
        <v>82</v>
      </c>
      <c r="C64" s="44">
        <v>239</v>
      </c>
      <c r="D64" s="38" t="s">
        <v>403</v>
      </c>
      <c r="E64" s="27">
        <v>1</v>
      </c>
      <c r="F64" s="27"/>
      <c r="G64" s="16" t="s">
        <v>355</v>
      </c>
      <c r="H64" s="16" t="s">
        <v>453</v>
      </c>
      <c r="I64" s="16"/>
    </row>
    <row r="65" spans="1:9">
      <c r="A65" s="379"/>
      <c r="B65" s="4" t="s">
        <v>112</v>
      </c>
      <c r="C65" s="44">
        <v>89</v>
      </c>
      <c r="D65" s="38" t="s">
        <v>403</v>
      </c>
      <c r="E65" s="27">
        <v>1</v>
      </c>
      <c r="F65" s="27" t="s">
        <v>397</v>
      </c>
      <c r="G65" s="16" t="s">
        <v>386</v>
      </c>
      <c r="H65" s="16" t="s">
        <v>453</v>
      </c>
      <c r="I65" s="16"/>
    </row>
    <row r="66" spans="1:9">
      <c r="A66" s="379"/>
      <c r="B66" s="4" t="s">
        <v>63</v>
      </c>
      <c r="C66" s="44">
        <v>232</v>
      </c>
      <c r="D66" s="38" t="s">
        <v>403</v>
      </c>
      <c r="E66" s="27">
        <v>1</v>
      </c>
      <c r="F66" s="27"/>
      <c r="G66" s="16" t="s">
        <v>356</v>
      </c>
      <c r="H66" s="16" t="s">
        <v>453</v>
      </c>
      <c r="I66" s="16"/>
    </row>
    <row r="67" spans="1:9">
      <c r="A67" s="379"/>
      <c r="B67" s="4" t="s">
        <v>81</v>
      </c>
      <c r="C67" s="44">
        <v>85</v>
      </c>
      <c r="D67" s="38" t="s">
        <v>403</v>
      </c>
      <c r="E67" s="27">
        <v>1</v>
      </c>
      <c r="F67" s="27"/>
      <c r="G67" s="16" t="s">
        <v>356</v>
      </c>
      <c r="H67" s="16" t="s">
        <v>453</v>
      </c>
      <c r="I67" s="16"/>
    </row>
    <row r="68" spans="1:9">
      <c r="A68" s="379"/>
      <c r="B68" s="4" t="s">
        <v>88</v>
      </c>
      <c r="C68" s="44">
        <v>187</v>
      </c>
      <c r="D68" s="38" t="s">
        <v>403</v>
      </c>
      <c r="E68" s="27" t="s">
        <v>106</v>
      </c>
      <c r="F68" s="27"/>
      <c r="G68" s="16" t="s">
        <v>369</v>
      </c>
      <c r="H68" s="16" t="s">
        <v>453</v>
      </c>
      <c r="I68" s="16"/>
    </row>
    <row r="69" spans="1:9" ht="17.45" customHeight="1">
      <c r="A69" s="380"/>
      <c r="B69" s="4" t="s">
        <v>116</v>
      </c>
      <c r="C69" s="44">
        <v>80</v>
      </c>
      <c r="D69" s="38" t="s">
        <v>403</v>
      </c>
      <c r="E69" s="27" t="s">
        <v>106</v>
      </c>
      <c r="F69" s="27"/>
      <c r="G69" s="16" t="s">
        <v>376</v>
      </c>
      <c r="H69" s="16" t="s">
        <v>453</v>
      </c>
      <c r="I69" s="41" t="s">
        <v>357</v>
      </c>
    </row>
    <row r="70" spans="1:9" ht="16.5" customHeight="1">
      <c r="A70" s="378" t="s">
        <v>418</v>
      </c>
      <c r="B70" s="17" t="s">
        <v>113</v>
      </c>
      <c r="C70" s="35">
        <f>SUM(C71:C78)</f>
        <v>678</v>
      </c>
      <c r="D70" s="35"/>
      <c r="E70" s="28">
        <f>SUM(E71:E78)</f>
        <v>29</v>
      </c>
      <c r="F70" s="28"/>
      <c r="G70" s="12"/>
      <c r="H70" s="12"/>
      <c r="I70" s="12"/>
    </row>
    <row r="71" spans="1:9">
      <c r="A71" s="379"/>
      <c r="B71" s="5" t="s">
        <v>115</v>
      </c>
      <c r="C71" s="36">
        <v>56</v>
      </c>
      <c r="D71" s="40">
        <v>1</v>
      </c>
      <c r="E71" s="21">
        <v>1</v>
      </c>
      <c r="F71" s="21"/>
      <c r="G71" s="18" t="s">
        <v>384</v>
      </c>
      <c r="H71" s="18" t="s">
        <v>453</v>
      </c>
      <c r="I71" s="20" t="s">
        <v>120</v>
      </c>
    </row>
    <row r="72" spans="1:9">
      <c r="A72" s="379"/>
      <c r="B72" s="5" t="s">
        <v>90</v>
      </c>
      <c r="C72" s="36">
        <v>161</v>
      </c>
      <c r="D72" s="40">
        <v>1</v>
      </c>
      <c r="E72" s="21">
        <v>6</v>
      </c>
      <c r="F72" s="21"/>
      <c r="G72" s="18" t="s">
        <v>384</v>
      </c>
      <c r="H72" s="18" t="s">
        <v>453</v>
      </c>
      <c r="I72" s="20" t="s">
        <v>120</v>
      </c>
    </row>
    <row r="73" spans="1:9">
      <c r="A73" s="379"/>
      <c r="B73" s="5" t="s">
        <v>213</v>
      </c>
      <c r="C73" s="36">
        <v>134</v>
      </c>
      <c r="D73" s="40">
        <v>1</v>
      </c>
      <c r="E73" s="21">
        <v>7</v>
      </c>
      <c r="F73" s="21"/>
      <c r="G73" s="18" t="s">
        <v>384</v>
      </c>
      <c r="H73" s="18" t="s">
        <v>453</v>
      </c>
      <c r="I73" s="20" t="s">
        <v>120</v>
      </c>
    </row>
    <row r="74" spans="1:9">
      <c r="A74" s="379"/>
      <c r="B74" s="5" t="s">
        <v>61</v>
      </c>
      <c r="C74" s="36">
        <v>61</v>
      </c>
      <c r="D74" s="40">
        <v>1</v>
      </c>
      <c r="E74" s="21">
        <v>4</v>
      </c>
      <c r="F74" s="21"/>
      <c r="G74" s="18" t="s">
        <v>384</v>
      </c>
      <c r="H74" s="18" t="s">
        <v>453</v>
      </c>
      <c r="I74" s="20" t="s">
        <v>120</v>
      </c>
    </row>
    <row r="75" spans="1:9">
      <c r="A75" s="379"/>
      <c r="B75" s="5" t="s">
        <v>89</v>
      </c>
      <c r="C75" s="36">
        <v>77</v>
      </c>
      <c r="D75" s="40">
        <v>1</v>
      </c>
      <c r="E75" s="21">
        <v>4</v>
      </c>
      <c r="F75" s="21"/>
      <c r="G75" s="18" t="s">
        <v>384</v>
      </c>
      <c r="H75" s="18" t="s">
        <v>453</v>
      </c>
      <c r="I75" s="20" t="s">
        <v>120</v>
      </c>
    </row>
    <row r="76" spans="1:9">
      <c r="A76" s="379"/>
      <c r="B76" s="5" t="s">
        <v>144</v>
      </c>
      <c r="C76" s="36">
        <v>16</v>
      </c>
      <c r="D76" s="40">
        <v>1</v>
      </c>
      <c r="E76" s="21">
        <v>1</v>
      </c>
      <c r="F76" s="21"/>
      <c r="G76" s="18" t="s">
        <v>384</v>
      </c>
      <c r="H76" s="18" t="s">
        <v>453</v>
      </c>
      <c r="I76" s="20" t="s">
        <v>120</v>
      </c>
    </row>
    <row r="77" spans="1:9">
      <c r="A77" s="379"/>
      <c r="B77" s="5" t="s">
        <v>67</v>
      </c>
      <c r="C77" s="36">
        <v>136</v>
      </c>
      <c r="D77" s="40">
        <v>1</v>
      </c>
      <c r="E77" s="21">
        <v>6</v>
      </c>
      <c r="F77" s="21"/>
      <c r="G77" s="18" t="s">
        <v>384</v>
      </c>
      <c r="H77" s="18" t="s">
        <v>453</v>
      </c>
      <c r="I77" s="20" t="s">
        <v>120</v>
      </c>
    </row>
    <row r="78" spans="1:9">
      <c r="A78" s="380"/>
      <c r="B78" s="5" t="s">
        <v>224</v>
      </c>
      <c r="C78" s="36">
        <v>37</v>
      </c>
      <c r="D78" s="40">
        <v>3</v>
      </c>
      <c r="E78" s="21">
        <v>0</v>
      </c>
      <c r="F78" s="21"/>
      <c r="G78" s="18" t="s">
        <v>117</v>
      </c>
      <c r="H78" s="18" t="s">
        <v>453</v>
      </c>
      <c r="I78" s="20" t="s">
        <v>120</v>
      </c>
    </row>
    <row r="79" spans="1:9">
      <c r="B79" s="2" t="s">
        <v>216</v>
      </c>
    </row>
    <row r="80" spans="1:9">
      <c r="B80" s="46" t="s">
        <v>155</v>
      </c>
      <c r="C80" s="30">
        <f>SUM(C81:C91)</f>
        <v>764</v>
      </c>
    </row>
    <row r="81" spans="2:4">
      <c r="B81" s="45" t="s">
        <v>226</v>
      </c>
      <c r="C81" s="30">
        <v>83</v>
      </c>
      <c r="D81" s="30">
        <v>1</v>
      </c>
    </row>
    <row r="82" spans="2:4">
      <c r="B82" s="45" t="s">
        <v>142</v>
      </c>
      <c r="C82" s="30">
        <v>103</v>
      </c>
      <c r="D82" s="30">
        <v>1</v>
      </c>
    </row>
    <row r="83" spans="2:4">
      <c r="B83" s="45" t="s">
        <v>177</v>
      </c>
      <c r="C83" s="30">
        <v>60</v>
      </c>
      <c r="D83" s="30">
        <v>1</v>
      </c>
    </row>
    <row r="84" spans="2:4">
      <c r="B84" s="45" t="s">
        <v>417</v>
      </c>
      <c r="C84" s="30">
        <v>94</v>
      </c>
      <c r="D84" s="30">
        <v>3</v>
      </c>
    </row>
    <row r="85" spans="2:4">
      <c r="B85" s="45" t="s">
        <v>343</v>
      </c>
      <c r="C85" s="30">
        <v>74</v>
      </c>
      <c r="D85" s="30">
        <v>3</v>
      </c>
    </row>
    <row r="86" spans="2:4">
      <c r="B86" s="45" t="s">
        <v>141</v>
      </c>
      <c r="C86" s="30">
        <v>36</v>
      </c>
      <c r="D86" s="30">
        <v>1</v>
      </c>
    </row>
    <row r="87" spans="2:4">
      <c r="B87" s="45" t="s">
        <v>111</v>
      </c>
      <c r="C87" s="30">
        <v>21</v>
      </c>
      <c r="D87" s="30">
        <v>1</v>
      </c>
    </row>
    <row r="88" spans="2:4">
      <c r="B88" s="45" t="s">
        <v>135</v>
      </c>
      <c r="C88" s="30">
        <v>52</v>
      </c>
      <c r="D88" s="30">
        <v>2</v>
      </c>
    </row>
    <row r="89" spans="2:4">
      <c r="B89" s="45" t="s">
        <v>119</v>
      </c>
      <c r="C89" s="30">
        <v>55</v>
      </c>
      <c r="D89" s="30">
        <v>3</v>
      </c>
    </row>
    <row r="90" spans="2:4">
      <c r="B90" s="45" t="s">
        <v>70</v>
      </c>
      <c r="C90" s="30">
        <v>125</v>
      </c>
      <c r="D90" s="30">
        <v>2</v>
      </c>
    </row>
    <row r="91" spans="2:4">
      <c r="B91" s="45" t="s">
        <v>193</v>
      </c>
      <c r="C91" s="30">
        <v>61</v>
      </c>
      <c r="D91" s="30">
        <v>1</v>
      </c>
    </row>
  </sheetData>
  <mergeCells count="6">
    <mergeCell ref="A4:A19"/>
    <mergeCell ref="A20:A50"/>
    <mergeCell ref="A51:A69"/>
    <mergeCell ref="A70:A78"/>
    <mergeCell ref="A1:I1"/>
    <mergeCell ref="H2:I2"/>
  </mergeCells>
  <phoneticPr fontId="20" type="noConversion"/>
  <pageMargins left="0.21972222626209259" right="0.21972222626209259" top="0.40000000596046448" bottom="0.37986111640930176" header="0.31486111879348755" footer="0.31486111879348755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96"/>
  <sheetViews>
    <sheetView view="pageBreakPreview" zoomScaleSheetLayoutView="100" workbookViewId="0">
      <selection sqref="A1:N1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741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739</v>
      </c>
      <c r="C4" s="115">
        <f>SUM(C5:C11)</f>
        <v>847</v>
      </c>
      <c r="D4" s="116"/>
      <c r="E4" s="117">
        <f>SUM(E5:E11)</f>
        <v>8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323" t="s">
        <v>48</v>
      </c>
      <c r="C5" s="324">
        <v>500</v>
      </c>
      <c r="D5" s="325">
        <v>1</v>
      </c>
      <c r="E5" s="326">
        <v>2</v>
      </c>
      <c r="F5" s="326" t="s">
        <v>397</v>
      </c>
      <c r="G5" s="327" t="s">
        <v>463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  <c r="R5" t="s">
        <v>331</v>
      </c>
      <c r="S5" t="s">
        <v>13</v>
      </c>
    </row>
    <row r="6" spans="1:19">
      <c r="A6" s="113"/>
      <c r="B6" s="323" t="s">
        <v>99</v>
      </c>
      <c r="C6" s="324">
        <v>48</v>
      </c>
      <c r="D6" s="325">
        <v>1</v>
      </c>
      <c r="E6" s="326">
        <v>1</v>
      </c>
      <c r="F6" s="326" t="s">
        <v>397</v>
      </c>
      <c r="G6" s="327" t="s">
        <v>498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724</v>
      </c>
    </row>
    <row r="7" spans="1:19">
      <c r="A7" s="113"/>
      <c r="B7" s="323" t="s">
        <v>91</v>
      </c>
      <c r="C7" s="255">
        <v>79</v>
      </c>
      <c r="D7" s="325">
        <v>3</v>
      </c>
      <c r="E7" s="326">
        <v>1</v>
      </c>
      <c r="F7" s="326" t="s">
        <v>397</v>
      </c>
      <c r="G7" s="327" t="s">
        <v>386</v>
      </c>
      <c r="H7" s="328" t="s">
        <v>300</v>
      </c>
      <c r="I7" s="328" t="s">
        <v>457</v>
      </c>
      <c r="J7" s="329">
        <v>683</v>
      </c>
      <c r="K7" s="328" t="s">
        <v>187</v>
      </c>
      <c r="L7" s="328">
        <v>10</v>
      </c>
      <c r="M7" s="328" t="s">
        <v>653</v>
      </c>
      <c r="N7" s="330"/>
    </row>
    <row r="8" spans="1:19">
      <c r="A8" s="113"/>
      <c r="B8" s="323" t="s">
        <v>214</v>
      </c>
      <c r="C8" s="255">
        <v>55</v>
      </c>
      <c r="D8" s="325">
        <v>2</v>
      </c>
      <c r="E8" s="326">
        <v>1</v>
      </c>
      <c r="F8" s="326" t="s">
        <v>397</v>
      </c>
      <c r="G8" s="327" t="s">
        <v>355</v>
      </c>
      <c r="H8" s="328" t="s">
        <v>276</v>
      </c>
      <c r="I8" s="328" t="s">
        <v>273</v>
      </c>
      <c r="J8" s="329">
        <v>1447</v>
      </c>
      <c r="K8" s="328" t="s">
        <v>444</v>
      </c>
      <c r="L8" s="328"/>
      <c r="M8" s="328" t="s">
        <v>698</v>
      </c>
      <c r="N8" s="330"/>
      <c r="R8" s="192" t="s">
        <v>489</v>
      </c>
    </row>
    <row r="9" spans="1:19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9">
      <c r="A10" s="113"/>
      <c r="B10" s="323" t="s">
        <v>72</v>
      </c>
      <c r="C10" s="332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9">
      <c r="A11" s="113"/>
      <c r="B11" s="323" t="s">
        <v>55</v>
      </c>
      <c r="C11" s="331">
        <v>50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 t="s">
        <v>516</v>
      </c>
    </row>
    <row r="12" spans="1:19" ht="16.5" customHeight="1">
      <c r="A12" s="393" t="s">
        <v>247</v>
      </c>
      <c r="B12" s="114" t="s">
        <v>746</v>
      </c>
      <c r="C12" s="135">
        <f>SUM(C13:C63)</f>
        <v>5773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9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 t="s">
        <v>639</v>
      </c>
    </row>
    <row r="14" spans="1:19" ht="16.5" customHeight="1">
      <c r="A14" s="394"/>
      <c r="B14" s="261" t="s">
        <v>657</v>
      </c>
      <c r="C14" s="262">
        <v>38</v>
      </c>
      <c r="D14" s="262">
        <v>3</v>
      </c>
      <c r="E14" s="263" t="s">
        <v>514</v>
      </c>
      <c r="F14" s="263" t="s">
        <v>518</v>
      </c>
      <c r="G14" s="261" t="s">
        <v>498</v>
      </c>
      <c r="H14" s="261" t="s">
        <v>685</v>
      </c>
      <c r="I14" s="261" t="s">
        <v>641</v>
      </c>
      <c r="J14" s="266">
        <v>1208</v>
      </c>
      <c r="K14" s="261" t="s">
        <v>540</v>
      </c>
      <c r="L14" s="261"/>
      <c r="M14" s="261" t="s">
        <v>536</v>
      </c>
      <c r="N14" s="265" t="s">
        <v>639</v>
      </c>
    </row>
    <row r="15" spans="1:19" ht="16.5" customHeight="1">
      <c r="A15" s="394"/>
      <c r="B15" s="261" t="s">
        <v>542</v>
      </c>
      <c r="C15" s="262">
        <v>65</v>
      </c>
      <c r="D15" s="262">
        <v>3</v>
      </c>
      <c r="E15" s="263" t="s">
        <v>543</v>
      </c>
      <c r="F15" s="263" t="s">
        <v>518</v>
      </c>
      <c r="G15" s="261" t="s">
        <v>498</v>
      </c>
      <c r="H15" s="261" t="s">
        <v>557</v>
      </c>
      <c r="I15" s="261" t="s">
        <v>546</v>
      </c>
      <c r="J15" s="266">
        <v>2109.2800000000002</v>
      </c>
      <c r="K15" s="261" t="s">
        <v>505</v>
      </c>
      <c r="L15" s="261"/>
      <c r="M15" s="261" t="s">
        <v>648</v>
      </c>
      <c r="N15" s="265" t="s">
        <v>639</v>
      </c>
    </row>
    <row r="16" spans="1:19">
      <c r="A16" s="394"/>
      <c r="B16" s="267" t="s">
        <v>108</v>
      </c>
      <c r="C16" s="262">
        <v>131</v>
      </c>
      <c r="D16" s="262">
        <v>1</v>
      </c>
      <c r="E16" s="263" t="s">
        <v>106</v>
      </c>
      <c r="F16" s="263" t="s">
        <v>397</v>
      </c>
      <c r="G16" s="268" t="s">
        <v>105</v>
      </c>
      <c r="H16" s="261" t="s">
        <v>260</v>
      </c>
      <c r="I16" s="261" t="s">
        <v>575</v>
      </c>
      <c r="J16" s="266">
        <v>3672</v>
      </c>
      <c r="K16" s="261" t="s">
        <v>444</v>
      </c>
      <c r="L16" s="261">
        <v>5</v>
      </c>
      <c r="M16" s="261" t="s">
        <v>387</v>
      </c>
      <c r="N16" s="265"/>
    </row>
    <row r="17" spans="1:15">
      <c r="A17" s="394"/>
      <c r="B17" s="267" t="s">
        <v>668</v>
      </c>
      <c r="C17" s="262">
        <v>18</v>
      </c>
      <c r="D17" s="262">
        <v>3</v>
      </c>
      <c r="E17" s="263" t="s">
        <v>543</v>
      </c>
      <c r="F17" s="263" t="s">
        <v>518</v>
      </c>
      <c r="G17" s="268" t="s">
        <v>498</v>
      </c>
      <c r="H17" s="261"/>
      <c r="I17" s="261" t="s">
        <v>674</v>
      </c>
      <c r="J17" s="266"/>
      <c r="K17" s="261" t="s">
        <v>505</v>
      </c>
      <c r="L17" s="261"/>
      <c r="M17" s="261" t="s">
        <v>677</v>
      </c>
      <c r="N17" s="265"/>
    </row>
    <row r="18" spans="1:15">
      <c r="A18" s="394"/>
      <c r="B18" s="267" t="s">
        <v>76</v>
      </c>
      <c r="C18" s="262">
        <v>62</v>
      </c>
      <c r="D18" s="262">
        <v>3</v>
      </c>
      <c r="E18" s="263" t="s">
        <v>106</v>
      </c>
      <c r="F18" s="263" t="s">
        <v>397</v>
      </c>
      <c r="G18" s="268" t="s">
        <v>105</v>
      </c>
      <c r="H18" s="261" t="s">
        <v>266</v>
      </c>
      <c r="I18" s="261" t="s">
        <v>275</v>
      </c>
      <c r="J18" s="266">
        <v>2380</v>
      </c>
      <c r="K18" s="261" t="s">
        <v>444</v>
      </c>
      <c r="L18" s="261">
        <v>5</v>
      </c>
      <c r="M18" s="261" t="s">
        <v>676</v>
      </c>
      <c r="N18" s="265"/>
    </row>
    <row r="19" spans="1:15">
      <c r="A19" s="394"/>
      <c r="B19" s="267" t="s">
        <v>114</v>
      </c>
      <c r="C19" s="262">
        <v>104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289</v>
      </c>
      <c r="I19" s="261" t="s">
        <v>374</v>
      </c>
      <c r="J19" s="266">
        <v>3705</v>
      </c>
      <c r="K19" s="261" t="s">
        <v>153</v>
      </c>
      <c r="L19" s="261">
        <v>11</v>
      </c>
      <c r="M19" s="261" t="s">
        <v>38</v>
      </c>
      <c r="N19" s="265"/>
    </row>
    <row r="20" spans="1:15">
      <c r="A20" s="394"/>
      <c r="B20" s="291" t="s">
        <v>78</v>
      </c>
      <c r="C20" s="301">
        <v>28</v>
      </c>
      <c r="D20" s="301">
        <v>3</v>
      </c>
      <c r="E20" s="302" t="s">
        <v>106</v>
      </c>
      <c r="F20" s="302" t="s">
        <v>397</v>
      </c>
      <c r="G20" s="303" t="s">
        <v>105</v>
      </c>
      <c r="H20" s="304" t="s">
        <v>308</v>
      </c>
      <c r="I20" s="304" t="s">
        <v>307</v>
      </c>
      <c r="J20" s="305">
        <v>967</v>
      </c>
      <c r="K20" s="304" t="s">
        <v>444</v>
      </c>
      <c r="L20" s="304"/>
      <c r="M20" s="304" t="s">
        <v>329</v>
      </c>
      <c r="N20" s="306"/>
    </row>
    <row r="21" spans="1:15">
      <c r="A21" s="394"/>
      <c r="B21" s="267" t="s">
        <v>549</v>
      </c>
      <c r="C21" s="262">
        <v>101</v>
      </c>
      <c r="D21" s="262">
        <v>3</v>
      </c>
      <c r="E21" s="263" t="s">
        <v>543</v>
      </c>
      <c r="F21" s="263" t="s">
        <v>397</v>
      </c>
      <c r="G21" s="268" t="s">
        <v>105</v>
      </c>
      <c r="H21" s="261" t="s">
        <v>558</v>
      </c>
      <c r="I21" s="261" t="s">
        <v>551</v>
      </c>
      <c r="J21" s="266">
        <v>1538.52</v>
      </c>
      <c r="K21" s="261" t="s">
        <v>552</v>
      </c>
      <c r="L21" s="261"/>
      <c r="M21" s="261" t="s">
        <v>581</v>
      </c>
      <c r="N21" s="265"/>
    </row>
    <row r="22" spans="1:15">
      <c r="A22" s="394"/>
      <c r="B22" s="280" t="s">
        <v>408</v>
      </c>
      <c r="C22" s="270">
        <v>86</v>
      </c>
      <c r="D22" s="262">
        <v>1</v>
      </c>
      <c r="E22" s="263" t="s">
        <v>106</v>
      </c>
      <c r="F22" s="263" t="s">
        <v>397</v>
      </c>
      <c r="G22" s="268" t="s">
        <v>105</v>
      </c>
      <c r="H22" s="261" t="s">
        <v>249</v>
      </c>
      <c r="I22" s="261" t="s">
        <v>473</v>
      </c>
      <c r="J22" s="266">
        <v>2344</v>
      </c>
      <c r="K22" s="261" t="s">
        <v>444</v>
      </c>
      <c r="L22" s="261">
        <v>4</v>
      </c>
      <c r="M22" s="261" t="s">
        <v>380</v>
      </c>
      <c r="N22" s="265"/>
    </row>
    <row r="23" spans="1:15">
      <c r="A23" s="394"/>
      <c r="B23" s="280" t="s">
        <v>742</v>
      </c>
      <c r="C23" s="270">
        <v>88</v>
      </c>
      <c r="D23" s="262">
        <v>3</v>
      </c>
      <c r="E23" s="263" t="s">
        <v>543</v>
      </c>
      <c r="F23" s="263" t="s">
        <v>531</v>
      </c>
      <c r="G23" s="268" t="s">
        <v>498</v>
      </c>
      <c r="H23" s="261" t="s">
        <v>743</v>
      </c>
      <c r="I23" s="261" t="s">
        <v>744</v>
      </c>
      <c r="J23" s="266"/>
      <c r="K23" s="261" t="s">
        <v>505</v>
      </c>
      <c r="L23" s="261"/>
      <c r="M23" s="261" t="s">
        <v>745</v>
      </c>
      <c r="N23" s="265"/>
    </row>
    <row r="24" spans="1:15">
      <c r="A24" s="394"/>
      <c r="B24" s="278" t="s">
        <v>152</v>
      </c>
      <c r="C24" s="262">
        <v>66</v>
      </c>
      <c r="D24" s="262">
        <v>2</v>
      </c>
      <c r="E24" s="263" t="s">
        <v>59</v>
      </c>
      <c r="F24" s="250" t="s">
        <v>406</v>
      </c>
      <c r="G24" s="268" t="s">
        <v>466</v>
      </c>
      <c r="H24" s="261" t="s">
        <v>253</v>
      </c>
      <c r="I24" s="261" t="s">
        <v>584</v>
      </c>
      <c r="J24" s="266">
        <v>1798</v>
      </c>
      <c r="K24" s="261" t="s">
        <v>444</v>
      </c>
      <c r="L24" s="261"/>
      <c r="M24" s="261"/>
      <c r="N24" s="265"/>
    </row>
    <row r="25" spans="1:15">
      <c r="A25" s="394"/>
      <c r="B25" s="267" t="s">
        <v>396</v>
      </c>
      <c r="C25" s="262">
        <v>115</v>
      </c>
      <c r="D25" s="262">
        <v>1</v>
      </c>
      <c r="E25" s="263" t="s">
        <v>106</v>
      </c>
      <c r="F25" s="263" t="s">
        <v>397</v>
      </c>
      <c r="G25" s="268" t="s">
        <v>105</v>
      </c>
      <c r="H25" s="261" t="s">
        <v>252</v>
      </c>
      <c r="I25" s="261" t="s">
        <v>585</v>
      </c>
      <c r="J25" s="266">
        <v>3077</v>
      </c>
      <c r="K25" s="261" t="s">
        <v>444</v>
      </c>
      <c r="L25" s="261"/>
      <c r="M25" s="261" t="s">
        <v>380</v>
      </c>
      <c r="N25" s="265"/>
      <c r="O25" s="201"/>
    </row>
    <row r="26" spans="1:15">
      <c r="A26" s="394"/>
      <c r="B26" s="278" t="s">
        <v>412</v>
      </c>
      <c r="C26" s="308">
        <v>67</v>
      </c>
      <c r="D26" s="308">
        <v>1</v>
      </c>
      <c r="E26" s="250" t="s">
        <v>106</v>
      </c>
      <c r="F26" s="250" t="s">
        <v>397</v>
      </c>
      <c r="G26" s="309" t="s">
        <v>105</v>
      </c>
      <c r="H26" s="310" t="s">
        <v>220</v>
      </c>
      <c r="I26" s="310" t="s">
        <v>586</v>
      </c>
      <c r="J26" s="311">
        <v>1921</v>
      </c>
      <c r="K26" s="310" t="s">
        <v>444</v>
      </c>
      <c r="L26" s="310">
        <v>5</v>
      </c>
      <c r="M26" s="310" t="s">
        <v>373</v>
      </c>
      <c r="N26" s="312" t="s">
        <v>727</v>
      </c>
    </row>
    <row r="27" spans="1:15">
      <c r="A27" s="394"/>
      <c r="B27" s="269" t="s">
        <v>230</v>
      </c>
      <c r="C27" s="262">
        <v>71</v>
      </c>
      <c r="D27" s="271">
        <v>2</v>
      </c>
      <c r="E27" s="272" t="s">
        <v>661</v>
      </c>
      <c r="F27" s="272" t="s">
        <v>397</v>
      </c>
      <c r="G27" s="273" t="s">
        <v>498</v>
      </c>
      <c r="H27" s="274" t="s">
        <v>284</v>
      </c>
      <c r="I27" s="274" t="s">
        <v>259</v>
      </c>
      <c r="J27" s="275">
        <v>3184</v>
      </c>
      <c r="K27" s="274" t="s">
        <v>444</v>
      </c>
      <c r="L27" s="274">
        <v>9</v>
      </c>
      <c r="M27" s="274" t="s">
        <v>659</v>
      </c>
      <c r="N27" s="276"/>
    </row>
    <row r="28" spans="1:15">
      <c r="A28" s="394"/>
      <c r="B28" s="267" t="s">
        <v>395</v>
      </c>
      <c r="C28" s="262">
        <v>63</v>
      </c>
      <c r="D28" s="262">
        <v>3</v>
      </c>
      <c r="E28" s="263" t="s">
        <v>514</v>
      </c>
      <c r="F28" s="263" t="s">
        <v>397</v>
      </c>
      <c r="G28" s="268" t="s">
        <v>498</v>
      </c>
      <c r="H28" s="261" t="s">
        <v>249</v>
      </c>
      <c r="I28" s="261" t="s">
        <v>456</v>
      </c>
      <c r="J28" s="266">
        <v>2111</v>
      </c>
      <c r="K28" s="261" t="s">
        <v>444</v>
      </c>
      <c r="L28" s="261"/>
      <c r="M28" s="261" t="s">
        <v>697</v>
      </c>
      <c r="N28" s="265"/>
    </row>
    <row r="29" spans="1:15">
      <c r="A29" s="394"/>
      <c r="B29" s="267" t="s">
        <v>94</v>
      </c>
      <c r="C29" s="262">
        <v>92</v>
      </c>
      <c r="D29" s="262">
        <v>3</v>
      </c>
      <c r="E29" s="263" t="s">
        <v>106</v>
      </c>
      <c r="F29" s="263" t="s">
        <v>397</v>
      </c>
      <c r="G29" s="268" t="s">
        <v>105</v>
      </c>
      <c r="H29" s="261" t="s">
        <v>272</v>
      </c>
      <c r="I29" s="261" t="s">
        <v>261</v>
      </c>
      <c r="J29" s="266">
        <v>2814</v>
      </c>
      <c r="K29" s="261" t="s">
        <v>153</v>
      </c>
      <c r="L29" s="261">
        <v>12</v>
      </c>
      <c r="M29" s="261" t="s">
        <v>390</v>
      </c>
      <c r="N29" s="265"/>
    </row>
    <row r="30" spans="1:15">
      <c r="A30" s="394"/>
      <c r="B30" s="278" t="s">
        <v>104</v>
      </c>
      <c r="C30" s="262">
        <v>85</v>
      </c>
      <c r="D30" s="262">
        <v>3</v>
      </c>
      <c r="E30" s="263" t="s">
        <v>59</v>
      </c>
      <c r="F30" s="250" t="s">
        <v>397</v>
      </c>
      <c r="G30" s="268" t="s">
        <v>464</v>
      </c>
      <c r="H30" s="261" t="s">
        <v>279</v>
      </c>
      <c r="I30" s="261" t="s">
        <v>593</v>
      </c>
      <c r="J30" s="266">
        <v>2702</v>
      </c>
      <c r="K30" s="261" t="s">
        <v>505</v>
      </c>
      <c r="L30" s="261"/>
      <c r="M30" s="261"/>
      <c r="N30" s="265"/>
    </row>
    <row r="31" spans="1:15">
      <c r="A31" s="394"/>
      <c r="B31" s="278" t="s">
        <v>69</v>
      </c>
      <c r="C31" s="262">
        <v>144</v>
      </c>
      <c r="D31" s="262">
        <v>3</v>
      </c>
      <c r="E31" s="263" t="s">
        <v>59</v>
      </c>
      <c r="F31" s="250" t="s">
        <v>406</v>
      </c>
      <c r="G31" s="268" t="s">
        <v>464</v>
      </c>
      <c r="H31" s="261" t="s">
        <v>257</v>
      </c>
      <c r="I31" s="261" t="s">
        <v>461</v>
      </c>
      <c r="J31" s="266">
        <v>4978</v>
      </c>
      <c r="K31" s="261" t="s">
        <v>444</v>
      </c>
      <c r="L31" s="261"/>
      <c r="M31" s="261"/>
      <c r="N31" s="265"/>
    </row>
    <row r="32" spans="1:15">
      <c r="A32" s="394"/>
      <c r="B32" s="267" t="s">
        <v>86</v>
      </c>
      <c r="C32" s="262">
        <v>198</v>
      </c>
      <c r="D32" s="262">
        <v>3</v>
      </c>
      <c r="E32" s="263" t="s">
        <v>106</v>
      </c>
      <c r="F32" s="263" t="s">
        <v>397</v>
      </c>
      <c r="G32" s="268" t="s">
        <v>105</v>
      </c>
      <c r="H32" s="261" t="s">
        <v>283</v>
      </c>
      <c r="I32" s="261" t="s">
        <v>479</v>
      </c>
      <c r="J32" s="266">
        <v>4243</v>
      </c>
      <c r="K32" s="261" t="s">
        <v>444</v>
      </c>
      <c r="L32" s="261"/>
      <c r="M32" s="261" t="s">
        <v>385</v>
      </c>
      <c r="N32" s="265"/>
    </row>
    <row r="33" spans="1:14">
      <c r="A33" s="394"/>
      <c r="B33" s="278" t="s">
        <v>56</v>
      </c>
      <c r="C33" s="262">
        <v>37</v>
      </c>
      <c r="D33" s="262">
        <v>3</v>
      </c>
      <c r="E33" s="263" t="s">
        <v>59</v>
      </c>
      <c r="F33" s="250" t="s">
        <v>410</v>
      </c>
      <c r="G33" s="268" t="s">
        <v>105</v>
      </c>
      <c r="H33" s="261" t="s">
        <v>278</v>
      </c>
      <c r="I33" s="261" t="s">
        <v>472</v>
      </c>
      <c r="J33" s="266">
        <v>1021</v>
      </c>
      <c r="K33" s="261" t="s">
        <v>444</v>
      </c>
      <c r="L33" s="261"/>
      <c r="M33" s="261"/>
      <c r="N33" s="265"/>
    </row>
    <row r="34" spans="1:14">
      <c r="A34" s="394"/>
      <c r="B34" s="287" t="s">
        <v>496</v>
      </c>
      <c r="C34" s="288">
        <v>49</v>
      </c>
      <c r="D34" s="262">
        <v>3</v>
      </c>
      <c r="E34" s="263" t="s">
        <v>514</v>
      </c>
      <c r="F34" s="263" t="s">
        <v>397</v>
      </c>
      <c r="G34" s="268" t="s">
        <v>498</v>
      </c>
      <c r="H34" s="261" t="s">
        <v>502</v>
      </c>
      <c r="I34" s="261" t="s">
        <v>600</v>
      </c>
      <c r="J34" s="266">
        <v>1596.6</v>
      </c>
      <c r="K34" s="261" t="s">
        <v>505</v>
      </c>
      <c r="L34" s="261">
        <v>7</v>
      </c>
      <c r="M34" s="261" t="s">
        <v>507</v>
      </c>
      <c r="N34" s="265" t="s">
        <v>602</v>
      </c>
    </row>
    <row r="35" spans="1:14">
      <c r="A35" s="394"/>
      <c r="B35" s="267" t="s">
        <v>110</v>
      </c>
      <c r="C35" s="262">
        <v>111</v>
      </c>
      <c r="D35" s="262">
        <v>1</v>
      </c>
      <c r="E35" s="263" t="s">
        <v>106</v>
      </c>
      <c r="F35" s="263" t="s">
        <v>397</v>
      </c>
      <c r="G35" s="268" t="s">
        <v>105</v>
      </c>
      <c r="H35" s="261" t="s">
        <v>277</v>
      </c>
      <c r="I35" s="261" t="s">
        <v>603</v>
      </c>
      <c r="J35" s="266">
        <v>3093</v>
      </c>
      <c r="K35" s="261" t="s">
        <v>444</v>
      </c>
      <c r="L35" s="261">
        <v>7</v>
      </c>
      <c r="M35" s="261" t="s">
        <v>367</v>
      </c>
      <c r="N35" s="265"/>
    </row>
    <row r="36" spans="1:14">
      <c r="A36" s="394"/>
      <c r="B36" s="267" t="s">
        <v>87</v>
      </c>
      <c r="C36" s="262">
        <v>47</v>
      </c>
      <c r="D36" s="262">
        <v>3</v>
      </c>
      <c r="E36" s="263" t="s">
        <v>106</v>
      </c>
      <c r="F36" s="263" t="s">
        <v>397</v>
      </c>
      <c r="G36" s="268" t="s">
        <v>105</v>
      </c>
      <c r="H36" s="261" t="s">
        <v>268</v>
      </c>
      <c r="I36" s="261" t="s">
        <v>297</v>
      </c>
      <c r="J36" s="266">
        <v>1599</v>
      </c>
      <c r="K36" s="261" t="s">
        <v>444</v>
      </c>
      <c r="L36" s="261">
        <v>7</v>
      </c>
      <c r="M36" s="261" t="s">
        <v>37</v>
      </c>
      <c r="N36" s="265"/>
    </row>
    <row r="37" spans="1:14">
      <c r="A37" s="394"/>
      <c r="B37" s="267" t="s">
        <v>65</v>
      </c>
      <c r="C37" s="262">
        <v>142</v>
      </c>
      <c r="D37" s="262">
        <v>1</v>
      </c>
      <c r="E37" s="263" t="s">
        <v>106</v>
      </c>
      <c r="F37" s="263" t="s">
        <v>397</v>
      </c>
      <c r="G37" s="268" t="s">
        <v>105</v>
      </c>
      <c r="H37" s="261" t="s">
        <v>269</v>
      </c>
      <c r="I37" s="261" t="s">
        <v>604</v>
      </c>
      <c r="J37" s="266">
        <v>3808</v>
      </c>
      <c r="K37" s="261" t="s">
        <v>444</v>
      </c>
      <c r="L37" s="261"/>
      <c r="M37" s="261" t="s">
        <v>385</v>
      </c>
      <c r="N37" s="265"/>
    </row>
    <row r="38" spans="1:14">
      <c r="A38" s="394"/>
      <c r="B38" s="241" t="s">
        <v>703</v>
      </c>
      <c r="C38" s="200">
        <v>150</v>
      </c>
      <c r="D38" s="200">
        <v>3</v>
      </c>
      <c r="E38" s="242" t="s">
        <v>514</v>
      </c>
      <c r="F38" s="242" t="s">
        <v>518</v>
      </c>
      <c r="G38" s="243" t="s">
        <v>498</v>
      </c>
      <c r="H38" s="244" t="s">
        <v>706</v>
      </c>
      <c r="I38" s="244" t="s">
        <v>704</v>
      </c>
      <c r="J38" s="245">
        <v>3055.56</v>
      </c>
      <c r="K38" s="244" t="s">
        <v>707</v>
      </c>
      <c r="L38" s="244"/>
      <c r="M38" s="244"/>
      <c r="N38" s="246" t="s">
        <v>705</v>
      </c>
    </row>
    <row r="39" spans="1:14">
      <c r="A39" s="394"/>
      <c r="B39" s="269" t="s">
        <v>77</v>
      </c>
      <c r="C39" s="262">
        <v>116</v>
      </c>
      <c r="D39" s="271">
        <v>2</v>
      </c>
      <c r="E39" s="272" t="s">
        <v>514</v>
      </c>
      <c r="F39" s="272" t="s">
        <v>397</v>
      </c>
      <c r="G39" s="273" t="s">
        <v>498</v>
      </c>
      <c r="H39" s="274" t="s">
        <v>295</v>
      </c>
      <c r="I39" s="274" t="s">
        <v>180</v>
      </c>
      <c r="J39" s="275">
        <v>3717</v>
      </c>
      <c r="K39" s="274" t="s">
        <v>185</v>
      </c>
      <c r="L39" s="274">
        <v>19</v>
      </c>
      <c r="M39" s="274" t="s">
        <v>652</v>
      </c>
      <c r="N39" s="276"/>
    </row>
    <row r="40" spans="1:14">
      <c r="A40" s="394"/>
      <c r="B40" s="267" t="s">
        <v>53</v>
      </c>
      <c r="C40" s="262">
        <v>175</v>
      </c>
      <c r="D40" s="262">
        <v>3</v>
      </c>
      <c r="E40" s="263" t="s">
        <v>106</v>
      </c>
      <c r="F40" s="263" t="s">
        <v>397</v>
      </c>
      <c r="G40" s="268" t="s">
        <v>105</v>
      </c>
      <c r="H40" s="261" t="s">
        <v>255</v>
      </c>
      <c r="I40" s="261" t="s">
        <v>299</v>
      </c>
      <c r="J40" s="266">
        <v>5154</v>
      </c>
      <c r="K40" s="261" t="s">
        <v>167</v>
      </c>
      <c r="L40" s="261">
        <v>19</v>
      </c>
      <c r="M40" s="261" t="s">
        <v>33</v>
      </c>
      <c r="N40" s="265"/>
    </row>
    <row r="41" spans="1:14">
      <c r="A41" s="394"/>
      <c r="B41" s="267" t="s">
        <v>404</v>
      </c>
      <c r="C41" s="262">
        <v>113</v>
      </c>
      <c r="D41" s="262">
        <v>3</v>
      </c>
      <c r="E41" s="263" t="s">
        <v>59</v>
      </c>
      <c r="F41" s="263" t="s">
        <v>397</v>
      </c>
      <c r="G41" s="268" t="s">
        <v>105</v>
      </c>
      <c r="H41" s="261" t="s">
        <v>248</v>
      </c>
      <c r="I41" s="261" t="s">
        <v>378</v>
      </c>
      <c r="J41" s="266">
        <v>3707</v>
      </c>
      <c r="K41" s="261" t="s">
        <v>194</v>
      </c>
      <c r="L41" s="261"/>
      <c r="M41" s="261"/>
      <c r="N41" s="277" t="s">
        <v>605</v>
      </c>
    </row>
    <row r="42" spans="1:14">
      <c r="A42" s="394"/>
      <c r="B42" s="267" t="s">
        <v>101</v>
      </c>
      <c r="C42" s="262">
        <v>131</v>
      </c>
      <c r="D42" s="262">
        <v>2</v>
      </c>
      <c r="E42" s="263" t="s">
        <v>106</v>
      </c>
      <c r="F42" s="263" t="s">
        <v>397</v>
      </c>
      <c r="G42" s="268" t="s">
        <v>105</v>
      </c>
      <c r="H42" s="261" t="s">
        <v>290</v>
      </c>
      <c r="I42" s="261" t="s">
        <v>173</v>
      </c>
      <c r="J42" s="266">
        <v>3041</v>
      </c>
      <c r="K42" s="261" t="s">
        <v>444</v>
      </c>
      <c r="L42" s="261">
        <v>7</v>
      </c>
      <c r="M42" s="261" t="s">
        <v>385</v>
      </c>
      <c r="N42" s="265"/>
    </row>
    <row r="43" spans="1:14">
      <c r="A43" s="394"/>
      <c r="B43" s="267" t="s">
        <v>606</v>
      </c>
      <c r="C43" s="262">
        <v>51</v>
      </c>
      <c r="D43" s="262">
        <v>2</v>
      </c>
      <c r="E43" s="263" t="s">
        <v>543</v>
      </c>
      <c r="F43" s="263" t="s">
        <v>518</v>
      </c>
      <c r="G43" s="268" t="s">
        <v>608</v>
      </c>
      <c r="H43" s="261" t="s">
        <v>559</v>
      </c>
      <c r="I43" s="261" t="s">
        <v>527</v>
      </c>
      <c r="J43" s="266">
        <v>5347</v>
      </c>
      <c r="K43" s="261" t="s">
        <v>611</v>
      </c>
      <c r="L43" s="261"/>
      <c r="M43" s="261" t="s">
        <v>612</v>
      </c>
      <c r="N43" s="265"/>
    </row>
    <row r="44" spans="1:14">
      <c r="A44" s="394"/>
      <c r="B44" s="267" t="s">
        <v>68</v>
      </c>
      <c r="C44" s="262">
        <v>106</v>
      </c>
      <c r="D44" s="262">
        <v>1</v>
      </c>
      <c r="E44" s="263" t="s">
        <v>106</v>
      </c>
      <c r="F44" s="263" t="s">
        <v>397</v>
      </c>
      <c r="G44" s="268" t="s">
        <v>105</v>
      </c>
      <c r="H44" s="261" t="s">
        <v>249</v>
      </c>
      <c r="I44" s="261" t="s">
        <v>318</v>
      </c>
      <c r="J44" s="266">
        <v>3026</v>
      </c>
      <c r="K44" s="261" t="s">
        <v>444</v>
      </c>
      <c r="L44" s="261">
        <v>8</v>
      </c>
      <c r="M44" s="261" t="s">
        <v>17</v>
      </c>
      <c r="N44" s="265"/>
    </row>
    <row r="45" spans="1:14">
      <c r="A45" s="394"/>
      <c r="B45" s="267" t="s">
        <v>42</v>
      </c>
      <c r="C45" s="262">
        <v>65</v>
      </c>
      <c r="D45" s="262">
        <v>1</v>
      </c>
      <c r="E45" s="263" t="s">
        <v>106</v>
      </c>
      <c r="F45" s="263" t="s">
        <v>397</v>
      </c>
      <c r="G45" s="268" t="s">
        <v>105</v>
      </c>
      <c r="H45" s="261" t="s">
        <v>249</v>
      </c>
      <c r="I45" s="261" t="s">
        <v>613</v>
      </c>
      <c r="J45" s="266">
        <v>1735</v>
      </c>
      <c r="K45" s="261" t="s">
        <v>444</v>
      </c>
      <c r="L45" s="261">
        <v>4</v>
      </c>
      <c r="M45" s="261" t="s">
        <v>380</v>
      </c>
      <c r="N45" s="265"/>
    </row>
    <row r="46" spans="1:14">
      <c r="A46" s="394"/>
      <c r="B46" s="267" t="s">
        <v>66</v>
      </c>
      <c r="C46" s="262">
        <v>36</v>
      </c>
      <c r="D46" s="262">
        <v>3</v>
      </c>
      <c r="E46" s="263" t="s">
        <v>59</v>
      </c>
      <c r="F46" s="263" t="s">
        <v>397</v>
      </c>
      <c r="G46" s="268" t="s">
        <v>105</v>
      </c>
      <c r="H46" s="261" t="s">
        <v>274</v>
      </c>
      <c r="I46" s="261" t="s">
        <v>309</v>
      </c>
      <c r="J46" s="266">
        <v>1238</v>
      </c>
      <c r="K46" s="261" t="s">
        <v>444</v>
      </c>
      <c r="L46" s="261">
        <v>1</v>
      </c>
      <c r="M46" s="261" t="s">
        <v>95</v>
      </c>
      <c r="N46" s="265"/>
    </row>
    <row r="47" spans="1:14">
      <c r="A47" s="394"/>
      <c r="B47" s="267" t="s">
        <v>64</v>
      </c>
      <c r="C47" s="262">
        <v>57</v>
      </c>
      <c r="D47" s="262">
        <v>1</v>
      </c>
      <c r="E47" s="263" t="s">
        <v>106</v>
      </c>
      <c r="F47" s="263" t="s">
        <v>397</v>
      </c>
      <c r="G47" s="268" t="s">
        <v>105</v>
      </c>
      <c r="H47" s="261" t="s">
        <v>306</v>
      </c>
      <c r="I47" s="261" t="s">
        <v>483</v>
      </c>
      <c r="J47" s="266">
        <v>1870</v>
      </c>
      <c r="K47" s="261" t="s">
        <v>444</v>
      </c>
      <c r="L47" s="261">
        <v>2</v>
      </c>
      <c r="M47" s="261" t="s">
        <v>17</v>
      </c>
      <c r="N47" s="265"/>
    </row>
    <row r="48" spans="1:14">
      <c r="A48" s="394"/>
      <c r="B48" s="267" t="s">
        <v>58</v>
      </c>
      <c r="C48" s="262">
        <v>172</v>
      </c>
      <c r="D48" s="262">
        <v>3</v>
      </c>
      <c r="E48" s="263" t="s">
        <v>106</v>
      </c>
      <c r="F48" s="263" t="s">
        <v>397</v>
      </c>
      <c r="G48" s="268" t="s">
        <v>105</v>
      </c>
      <c r="H48" s="261" t="s">
        <v>264</v>
      </c>
      <c r="I48" s="261" t="s">
        <v>372</v>
      </c>
      <c r="J48" s="266">
        <v>1501</v>
      </c>
      <c r="K48" s="261" t="s">
        <v>187</v>
      </c>
      <c r="L48" s="261">
        <v>14</v>
      </c>
      <c r="M48" s="261" t="s">
        <v>280</v>
      </c>
      <c r="N48" s="265"/>
    </row>
    <row r="49" spans="1:15">
      <c r="A49" s="394"/>
      <c r="B49" s="267" t="s">
        <v>143</v>
      </c>
      <c r="C49" s="262">
        <v>125</v>
      </c>
      <c r="D49" s="262">
        <v>3</v>
      </c>
      <c r="E49" s="263" t="s">
        <v>106</v>
      </c>
      <c r="F49" s="263" t="s">
        <v>397</v>
      </c>
      <c r="G49" s="268" t="s">
        <v>105</v>
      </c>
      <c r="H49" s="261" t="s">
        <v>256</v>
      </c>
      <c r="I49" s="261" t="s">
        <v>190</v>
      </c>
      <c r="J49" s="266">
        <v>3829</v>
      </c>
      <c r="K49" s="261" t="s">
        <v>203</v>
      </c>
      <c r="L49" s="261">
        <v>20</v>
      </c>
      <c r="M49" s="261" t="s">
        <v>382</v>
      </c>
      <c r="N49" s="265"/>
    </row>
    <row r="50" spans="1:15">
      <c r="A50" s="394"/>
      <c r="B50" s="267" t="s">
        <v>51</v>
      </c>
      <c r="C50" s="262">
        <v>40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296</v>
      </c>
      <c r="I50" s="261" t="s">
        <v>198</v>
      </c>
      <c r="J50" s="266">
        <v>1495</v>
      </c>
      <c r="K50" s="261" t="s">
        <v>206</v>
      </c>
      <c r="L50" s="261">
        <v>14</v>
      </c>
      <c r="M50" s="261" t="s">
        <v>34</v>
      </c>
      <c r="N50" s="265" t="s">
        <v>724</v>
      </c>
    </row>
    <row r="51" spans="1:15">
      <c r="A51" s="394"/>
      <c r="B51" s="267" t="s">
        <v>71</v>
      </c>
      <c r="C51" s="262">
        <v>160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291</v>
      </c>
      <c r="I51" s="261" t="s">
        <v>286</v>
      </c>
      <c r="J51" s="266">
        <v>5788</v>
      </c>
      <c r="K51" s="261" t="s">
        <v>194</v>
      </c>
      <c r="L51" s="261">
        <v>12</v>
      </c>
      <c r="M51" s="261" t="s">
        <v>26</v>
      </c>
      <c r="N51" s="265"/>
      <c r="O51" s="202"/>
    </row>
    <row r="52" spans="1:15">
      <c r="A52" s="394"/>
      <c r="B52" s="267" t="s">
        <v>80</v>
      </c>
      <c r="C52" s="262">
        <v>96</v>
      </c>
      <c r="D52" s="262">
        <v>1</v>
      </c>
      <c r="E52" s="263" t="s">
        <v>106</v>
      </c>
      <c r="F52" s="263" t="s">
        <v>397</v>
      </c>
      <c r="G52" s="268" t="s">
        <v>105</v>
      </c>
      <c r="H52" s="261" t="s">
        <v>271</v>
      </c>
      <c r="I52" s="261" t="s">
        <v>615</v>
      </c>
      <c r="J52" s="266">
        <v>565</v>
      </c>
      <c r="K52" s="261" t="s">
        <v>444</v>
      </c>
      <c r="L52" s="261">
        <v>1</v>
      </c>
      <c r="M52" s="261" t="s">
        <v>373</v>
      </c>
      <c r="N52" s="265" t="s">
        <v>724</v>
      </c>
      <c r="O52" s="202"/>
    </row>
    <row r="53" spans="1:15">
      <c r="A53" s="394"/>
      <c r="B53" s="267" t="s">
        <v>665</v>
      </c>
      <c r="C53" s="262">
        <v>57</v>
      </c>
      <c r="D53" s="262">
        <v>3</v>
      </c>
      <c r="E53" s="263" t="s">
        <v>543</v>
      </c>
      <c r="F53" s="263" t="s">
        <v>518</v>
      </c>
      <c r="G53" s="268" t="s">
        <v>498</v>
      </c>
      <c r="H53" s="261"/>
      <c r="I53" s="261" t="s">
        <v>678</v>
      </c>
      <c r="J53" s="266"/>
      <c r="K53" s="261" t="s">
        <v>679</v>
      </c>
      <c r="L53" s="261"/>
      <c r="M53" s="261" t="s">
        <v>677</v>
      </c>
      <c r="N53" s="265"/>
    </row>
    <row r="54" spans="1:15">
      <c r="A54" s="394"/>
      <c r="B54" s="291" t="s">
        <v>83</v>
      </c>
      <c r="C54" s="262">
        <v>144</v>
      </c>
      <c r="D54" s="262">
        <v>3</v>
      </c>
      <c r="E54" s="263" t="s">
        <v>59</v>
      </c>
      <c r="F54" s="263" t="s">
        <v>518</v>
      </c>
      <c r="G54" s="268" t="s">
        <v>465</v>
      </c>
      <c r="H54" s="261" t="s">
        <v>258</v>
      </c>
      <c r="I54" s="261" t="s">
        <v>617</v>
      </c>
      <c r="J54" s="266">
        <v>4095</v>
      </c>
      <c r="K54" s="261" t="s">
        <v>167</v>
      </c>
      <c r="L54" s="261">
        <v>12</v>
      </c>
      <c r="M54" s="261"/>
      <c r="N54" s="265"/>
    </row>
    <row r="55" spans="1:15">
      <c r="A55" s="394"/>
      <c r="B55" s="267" t="s">
        <v>618</v>
      </c>
      <c r="C55" s="262">
        <v>47</v>
      </c>
      <c r="D55" s="262">
        <v>3</v>
      </c>
      <c r="E55" s="263" t="s">
        <v>514</v>
      </c>
      <c r="F55" s="263" t="s">
        <v>397</v>
      </c>
      <c r="G55" s="268" t="s">
        <v>498</v>
      </c>
      <c r="H55" s="261" t="s">
        <v>619</v>
      </c>
      <c r="I55" s="261" t="s">
        <v>620</v>
      </c>
      <c r="J55" s="266">
        <v>1330.1</v>
      </c>
      <c r="K55" s="261" t="s">
        <v>505</v>
      </c>
      <c r="L55" s="261">
        <v>5</v>
      </c>
      <c r="M55" s="261" t="s">
        <v>506</v>
      </c>
      <c r="N55" s="265" t="s">
        <v>602</v>
      </c>
    </row>
    <row r="56" spans="1:15">
      <c r="A56" s="394"/>
      <c r="B56" s="267" t="s">
        <v>73</v>
      </c>
      <c r="C56" s="288">
        <v>75</v>
      </c>
      <c r="D56" s="262">
        <v>3</v>
      </c>
      <c r="E56" s="263" t="s">
        <v>106</v>
      </c>
      <c r="F56" s="263" t="s">
        <v>397</v>
      </c>
      <c r="G56" s="268" t="s">
        <v>105</v>
      </c>
      <c r="H56" s="261" t="s">
        <v>267</v>
      </c>
      <c r="I56" s="261" t="s">
        <v>175</v>
      </c>
      <c r="J56" s="266">
        <v>1852</v>
      </c>
      <c r="K56" s="261" t="s">
        <v>444</v>
      </c>
      <c r="L56" s="261"/>
      <c r="M56" s="261" t="s">
        <v>385</v>
      </c>
      <c r="N56" s="265"/>
    </row>
    <row r="57" spans="1:15">
      <c r="A57" s="394"/>
      <c r="B57" s="293" t="s">
        <v>62</v>
      </c>
      <c r="C57" s="294">
        <v>143</v>
      </c>
      <c r="D57" s="294">
        <v>3</v>
      </c>
      <c r="E57" s="295" t="s">
        <v>106</v>
      </c>
      <c r="F57" s="295" t="s">
        <v>397</v>
      </c>
      <c r="G57" s="296" t="s">
        <v>105</v>
      </c>
      <c r="H57" s="297" t="s">
        <v>292</v>
      </c>
      <c r="I57" s="297" t="s">
        <v>310</v>
      </c>
      <c r="J57" s="298">
        <v>4581</v>
      </c>
      <c r="K57" s="297" t="s">
        <v>194</v>
      </c>
      <c r="L57" s="297">
        <v>16</v>
      </c>
      <c r="M57" s="297" t="s">
        <v>38</v>
      </c>
      <c r="N57" s="299" t="s">
        <v>726</v>
      </c>
    </row>
    <row r="58" spans="1:15">
      <c r="A58" s="394"/>
      <c r="B58" s="267" t="s">
        <v>407</v>
      </c>
      <c r="C58" s="262">
        <v>171</v>
      </c>
      <c r="D58" s="262">
        <v>3</v>
      </c>
      <c r="E58" s="263" t="s">
        <v>514</v>
      </c>
      <c r="F58" s="263" t="s">
        <v>397</v>
      </c>
      <c r="G58" s="268" t="s">
        <v>105</v>
      </c>
      <c r="H58" s="261" t="s">
        <v>294</v>
      </c>
      <c r="I58" s="261" t="s">
        <v>370</v>
      </c>
      <c r="J58" s="266">
        <v>5588</v>
      </c>
      <c r="K58" s="261" t="s">
        <v>194</v>
      </c>
      <c r="L58" s="261">
        <v>31</v>
      </c>
      <c r="M58" s="261" t="s">
        <v>391</v>
      </c>
      <c r="N58" s="265"/>
    </row>
    <row r="59" spans="1:15">
      <c r="A59" s="394"/>
      <c r="B59" s="267" t="s">
        <v>658</v>
      </c>
      <c r="C59" s="262">
        <v>65</v>
      </c>
      <c r="D59" s="262">
        <v>3</v>
      </c>
      <c r="E59" s="263" t="s">
        <v>661</v>
      </c>
      <c r="F59" s="263" t="s">
        <v>397</v>
      </c>
      <c r="G59" s="268" t="s">
        <v>498</v>
      </c>
      <c r="H59" s="261" t="s">
        <v>671</v>
      </c>
      <c r="I59" s="261" t="s">
        <v>680</v>
      </c>
      <c r="J59" s="266">
        <v>1938</v>
      </c>
      <c r="K59" s="261" t="s">
        <v>505</v>
      </c>
      <c r="L59" s="261"/>
      <c r="M59" s="261"/>
      <c r="N59" s="265"/>
    </row>
    <row r="60" spans="1:15">
      <c r="A60" s="394"/>
      <c r="B60" s="267" t="s">
        <v>670</v>
      </c>
      <c r="C60" s="262">
        <v>45</v>
      </c>
      <c r="D60" s="262">
        <v>3</v>
      </c>
      <c r="E60" s="263" t="s">
        <v>543</v>
      </c>
      <c r="F60" s="263" t="s">
        <v>518</v>
      </c>
      <c r="G60" s="268" t="s">
        <v>498</v>
      </c>
      <c r="H60" s="261" t="s">
        <v>672</v>
      </c>
      <c r="I60" s="261" t="s">
        <v>681</v>
      </c>
      <c r="J60" s="266"/>
      <c r="K60" s="261" t="s">
        <v>505</v>
      </c>
      <c r="L60" s="261"/>
      <c r="M60" s="261" t="s">
        <v>677</v>
      </c>
      <c r="N60" s="265"/>
    </row>
    <row r="61" spans="1:15">
      <c r="A61" s="394"/>
      <c r="B61" s="267" t="s">
        <v>622</v>
      </c>
      <c r="C61" s="262">
        <v>82</v>
      </c>
      <c r="D61" s="262">
        <v>3</v>
      </c>
      <c r="E61" s="263" t="s">
        <v>514</v>
      </c>
      <c r="F61" s="263" t="s">
        <v>518</v>
      </c>
      <c r="G61" s="268" t="s">
        <v>498</v>
      </c>
      <c r="H61" s="261" t="s">
        <v>523</v>
      </c>
      <c r="I61" s="261" t="s">
        <v>626</v>
      </c>
      <c r="J61" s="266">
        <v>2782</v>
      </c>
      <c r="K61" s="261" t="s">
        <v>525</v>
      </c>
      <c r="L61" s="261"/>
      <c r="M61" s="261" t="s">
        <v>628</v>
      </c>
      <c r="N61" s="265" t="s">
        <v>521</v>
      </c>
    </row>
    <row r="62" spans="1:15">
      <c r="A62" s="395"/>
      <c r="B62" s="267" t="s">
        <v>84</v>
      </c>
      <c r="C62" s="262">
        <v>982</v>
      </c>
      <c r="D62" s="262">
        <v>3</v>
      </c>
      <c r="E62" s="263" t="s">
        <v>106</v>
      </c>
      <c r="F62" s="263" t="s">
        <v>397</v>
      </c>
      <c r="G62" s="268" t="s">
        <v>105</v>
      </c>
      <c r="H62" s="261" t="s">
        <v>293</v>
      </c>
      <c r="I62" s="261" t="s">
        <v>459</v>
      </c>
      <c r="J62" s="266">
        <v>34670</v>
      </c>
      <c r="K62" s="261" t="s">
        <v>194</v>
      </c>
      <c r="L62" s="261">
        <v>68</v>
      </c>
      <c r="M62" s="261" t="s">
        <v>385</v>
      </c>
      <c r="N62" s="265"/>
    </row>
    <row r="63" spans="1:15" ht="16.5" customHeight="1">
      <c r="A63" s="389" t="s">
        <v>413</v>
      </c>
      <c r="B63" s="267" t="s">
        <v>46</v>
      </c>
      <c r="C63" s="262">
        <v>216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288</v>
      </c>
      <c r="I63" s="261" t="s">
        <v>304</v>
      </c>
      <c r="J63" s="266">
        <v>5656</v>
      </c>
      <c r="K63" s="261" t="s">
        <v>187</v>
      </c>
      <c r="L63" s="261">
        <v>23</v>
      </c>
      <c r="M63" s="261" t="s">
        <v>371</v>
      </c>
      <c r="N63" s="265"/>
    </row>
    <row r="64" spans="1:15">
      <c r="A64" s="389"/>
      <c r="B64" s="145" t="s">
        <v>350</v>
      </c>
      <c r="C64" s="135">
        <f>SUM(C65:C82)</f>
        <v>3948</v>
      </c>
      <c r="D64" s="135"/>
      <c r="E64" s="136">
        <f>SUM(E65:E80)</f>
        <v>20.399999999999999</v>
      </c>
      <c r="F64" s="136"/>
      <c r="G64" s="111"/>
      <c r="H64" s="118"/>
      <c r="I64" s="118"/>
      <c r="J64" s="137"/>
      <c r="K64" s="118"/>
      <c r="L64" s="118"/>
      <c r="M64" s="118"/>
      <c r="N64" s="119"/>
    </row>
    <row r="65" spans="1:17">
      <c r="A65" s="389"/>
      <c r="B65" s="292" t="s">
        <v>567</v>
      </c>
      <c r="C65" s="286">
        <v>300</v>
      </c>
      <c r="D65" s="148" t="s">
        <v>403</v>
      </c>
      <c r="E65" s="149">
        <v>3.2</v>
      </c>
      <c r="F65" s="149" t="s">
        <v>397</v>
      </c>
      <c r="G65" s="150" t="s">
        <v>105</v>
      </c>
      <c r="H65" s="151" t="s">
        <v>298</v>
      </c>
      <c r="I65" s="151" t="s">
        <v>169</v>
      </c>
      <c r="J65" s="152">
        <v>12066</v>
      </c>
      <c r="K65" s="151" t="s">
        <v>444</v>
      </c>
      <c r="L65" s="151"/>
      <c r="M65" s="151"/>
      <c r="N65" s="153"/>
    </row>
    <row r="66" spans="1:17">
      <c r="A66" s="389"/>
      <c r="B66" s="292" t="s">
        <v>50</v>
      </c>
      <c r="C66" s="286">
        <v>510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313</v>
      </c>
      <c r="I66" s="151" t="s">
        <v>169</v>
      </c>
      <c r="J66" s="152">
        <v>17309</v>
      </c>
      <c r="K66" s="151" t="s">
        <v>444</v>
      </c>
      <c r="L66" s="151"/>
      <c r="M66" s="151" t="s">
        <v>379</v>
      </c>
      <c r="N66" s="153"/>
    </row>
    <row r="67" spans="1:17">
      <c r="A67" s="389"/>
      <c r="B67" s="292" t="s">
        <v>121</v>
      </c>
      <c r="C67" s="286">
        <v>394</v>
      </c>
      <c r="D67" s="148" t="s">
        <v>403</v>
      </c>
      <c r="E67" s="149">
        <v>2</v>
      </c>
      <c r="F67" s="251" t="s">
        <v>439</v>
      </c>
      <c r="G67" s="150" t="s">
        <v>717</v>
      </c>
      <c r="H67" s="151" t="s">
        <v>320</v>
      </c>
      <c r="I67" s="151" t="s">
        <v>169</v>
      </c>
      <c r="J67" s="152">
        <v>15293</v>
      </c>
      <c r="K67" s="151" t="s">
        <v>444</v>
      </c>
      <c r="L67" s="151">
        <v>4</v>
      </c>
      <c r="M67" s="151"/>
      <c r="N67" s="153"/>
    </row>
    <row r="68" spans="1:17">
      <c r="A68" s="389"/>
      <c r="B68" s="292" t="s">
        <v>74</v>
      </c>
      <c r="C68" s="286">
        <v>218</v>
      </c>
      <c r="D68" s="148" t="s">
        <v>403</v>
      </c>
      <c r="E68" s="149">
        <v>1</v>
      </c>
      <c r="F68" s="149" t="s">
        <v>397</v>
      </c>
      <c r="G68" s="150" t="s">
        <v>718</v>
      </c>
      <c r="H68" s="151" t="s">
        <v>303</v>
      </c>
      <c r="I68" s="151" t="s">
        <v>394</v>
      </c>
      <c r="J68" s="152">
        <v>5780</v>
      </c>
      <c r="K68" s="151" t="s">
        <v>196</v>
      </c>
      <c r="L68" s="151"/>
      <c r="M68" s="151" t="s">
        <v>563</v>
      </c>
      <c r="N68" s="153"/>
    </row>
    <row r="69" spans="1:17">
      <c r="A69" s="389"/>
      <c r="B69" s="292" t="s">
        <v>562</v>
      </c>
      <c r="C69" s="286">
        <v>198</v>
      </c>
      <c r="D69" s="148" t="s">
        <v>403</v>
      </c>
      <c r="E69" s="149">
        <v>0</v>
      </c>
      <c r="F69" s="149" t="s">
        <v>397</v>
      </c>
      <c r="G69" s="150" t="s">
        <v>719</v>
      </c>
      <c r="H69" s="151" t="s">
        <v>322</v>
      </c>
      <c r="I69" s="151" t="s">
        <v>189</v>
      </c>
      <c r="J69" s="152">
        <v>6244</v>
      </c>
      <c r="K69" s="151" t="s">
        <v>444</v>
      </c>
      <c r="L69" s="151">
        <v>4</v>
      </c>
      <c r="M69" s="151" t="s">
        <v>563</v>
      </c>
      <c r="N69" s="153"/>
    </row>
    <row r="70" spans="1:17">
      <c r="A70" s="389"/>
      <c r="B70" s="292" t="s">
        <v>100</v>
      </c>
      <c r="C70" s="286">
        <v>197</v>
      </c>
      <c r="D70" s="148" t="s">
        <v>403</v>
      </c>
      <c r="E70" s="149">
        <v>1</v>
      </c>
      <c r="F70" s="149" t="s">
        <v>397</v>
      </c>
      <c r="G70" s="150" t="s">
        <v>383</v>
      </c>
      <c r="H70" s="151" t="s">
        <v>302</v>
      </c>
      <c r="I70" s="151" t="s">
        <v>191</v>
      </c>
      <c r="J70" s="152">
        <v>750</v>
      </c>
      <c r="K70" s="151" t="s">
        <v>319</v>
      </c>
      <c r="L70" s="151">
        <v>6</v>
      </c>
      <c r="M70" s="151"/>
      <c r="N70" s="153"/>
      <c r="Q70" t="s">
        <v>415</v>
      </c>
    </row>
    <row r="71" spans="1:17">
      <c r="A71" s="389"/>
      <c r="B71" s="292" t="s">
        <v>107</v>
      </c>
      <c r="C71" s="286">
        <v>182</v>
      </c>
      <c r="D71" s="148" t="s">
        <v>403</v>
      </c>
      <c r="E71" s="149">
        <v>1</v>
      </c>
      <c r="F71" s="149" t="s">
        <v>397</v>
      </c>
      <c r="G71" s="150" t="s">
        <v>386</v>
      </c>
      <c r="H71" s="151" t="s">
        <v>328</v>
      </c>
      <c r="I71" s="151" t="s">
        <v>204</v>
      </c>
      <c r="J71" s="152">
        <v>5486</v>
      </c>
      <c r="K71" s="151" t="s">
        <v>377</v>
      </c>
      <c r="L71" s="151"/>
      <c r="M71" s="151"/>
      <c r="N71" s="153"/>
    </row>
    <row r="72" spans="1:17">
      <c r="A72" s="389"/>
      <c r="B72" s="292" t="s">
        <v>43</v>
      </c>
      <c r="C72" s="286">
        <v>218</v>
      </c>
      <c r="D72" s="148" t="s">
        <v>403</v>
      </c>
      <c r="E72" s="149">
        <v>1</v>
      </c>
      <c r="F72" s="149" t="s">
        <v>397</v>
      </c>
      <c r="G72" s="150" t="s">
        <v>720</v>
      </c>
      <c r="H72" s="151" t="s">
        <v>338</v>
      </c>
      <c r="I72" s="151" t="s">
        <v>200</v>
      </c>
      <c r="J72" s="152">
        <v>5564</v>
      </c>
      <c r="K72" s="151" t="s">
        <v>164</v>
      </c>
      <c r="L72" s="151"/>
      <c r="M72" s="151" t="s">
        <v>563</v>
      </c>
      <c r="N72" s="153"/>
    </row>
    <row r="73" spans="1:17">
      <c r="A73" s="389"/>
      <c r="B73" s="292" t="s">
        <v>57</v>
      </c>
      <c r="C73" s="286">
        <v>118</v>
      </c>
      <c r="D73" s="148" t="s">
        <v>403</v>
      </c>
      <c r="E73" s="149">
        <v>1</v>
      </c>
      <c r="F73" s="149" t="s">
        <v>397</v>
      </c>
      <c r="G73" s="150" t="s">
        <v>386</v>
      </c>
      <c r="H73" s="151" t="s">
        <v>316</v>
      </c>
      <c r="I73" s="151" t="s">
        <v>321</v>
      </c>
      <c r="J73" s="152">
        <v>4273</v>
      </c>
      <c r="K73" s="151" t="s">
        <v>192</v>
      </c>
      <c r="L73" s="151"/>
      <c r="M73" s="151"/>
      <c r="N73" s="153"/>
    </row>
    <row r="74" spans="1:17">
      <c r="A74" s="389"/>
      <c r="B74" s="292" t="s">
        <v>52</v>
      </c>
      <c r="C74" s="286">
        <v>503</v>
      </c>
      <c r="D74" s="148" t="s">
        <v>403</v>
      </c>
      <c r="E74" s="149">
        <v>1</v>
      </c>
      <c r="F74" s="149" t="s">
        <v>484</v>
      </c>
      <c r="G74" s="150" t="s">
        <v>721</v>
      </c>
      <c r="H74" s="151" t="s">
        <v>306</v>
      </c>
      <c r="I74" s="151" t="s">
        <v>162</v>
      </c>
      <c r="J74" s="152">
        <v>23872</v>
      </c>
      <c r="K74" s="151" t="s">
        <v>164</v>
      </c>
      <c r="L74" s="151"/>
      <c r="M74" s="151" t="s">
        <v>563</v>
      </c>
      <c r="N74" s="153"/>
    </row>
    <row r="75" spans="1:17">
      <c r="A75" s="389"/>
      <c r="B75" s="292" t="s">
        <v>54</v>
      </c>
      <c r="C75" s="286">
        <v>79</v>
      </c>
      <c r="D75" s="148" t="s">
        <v>403</v>
      </c>
      <c r="E75" s="149">
        <v>1</v>
      </c>
      <c r="F75" s="149" t="s">
        <v>397</v>
      </c>
      <c r="G75" s="150" t="s">
        <v>711</v>
      </c>
      <c r="H75" s="151" t="s">
        <v>326</v>
      </c>
      <c r="I75" s="151" t="s">
        <v>166</v>
      </c>
      <c r="J75" s="152">
        <v>1380</v>
      </c>
      <c r="K75" s="151" t="s">
        <v>444</v>
      </c>
      <c r="L75" s="151"/>
      <c r="M75" s="151"/>
      <c r="N75" s="153"/>
    </row>
    <row r="76" spans="1:17">
      <c r="A76" s="389"/>
      <c r="B76" s="292" t="s">
        <v>45</v>
      </c>
      <c r="C76" s="286">
        <v>119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330</v>
      </c>
      <c r="I76" s="151" t="s">
        <v>571</v>
      </c>
      <c r="J76" s="152">
        <v>2200</v>
      </c>
      <c r="K76" s="151" t="s">
        <v>444</v>
      </c>
      <c r="L76" s="151"/>
      <c r="M76" s="151"/>
      <c r="N76" s="153"/>
    </row>
    <row r="77" spans="1:17">
      <c r="A77" s="389"/>
      <c r="B77" s="292" t="s">
        <v>82</v>
      </c>
      <c r="C77" s="286">
        <v>239</v>
      </c>
      <c r="D77" s="148" t="s">
        <v>403</v>
      </c>
      <c r="E77" s="149">
        <v>1</v>
      </c>
      <c r="F77" s="149" t="s">
        <v>397</v>
      </c>
      <c r="G77" s="150" t="s">
        <v>720</v>
      </c>
      <c r="H77" s="151" t="s">
        <v>325</v>
      </c>
      <c r="I77" s="151" t="s">
        <v>184</v>
      </c>
      <c r="J77" s="152">
        <v>4761</v>
      </c>
      <c r="K77" s="151" t="s">
        <v>164</v>
      </c>
      <c r="L77" s="151"/>
      <c r="M77" s="151" t="s">
        <v>563</v>
      </c>
      <c r="N77" s="153"/>
    </row>
    <row r="78" spans="1:17">
      <c r="A78" s="389"/>
      <c r="B78" s="292" t="s">
        <v>112</v>
      </c>
      <c r="C78" s="286">
        <v>89</v>
      </c>
      <c r="D78" s="148" t="s">
        <v>403</v>
      </c>
      <c r="E78" s="149">
        <v>1</v>
      </c>
      <c r="F78" s="149" t="s">
        <v>397</v>
      </c>
      <c r="G78" s="150" t="s">
        <v>386</v>
      </c>
      <c r="H78" s="151" t="s">
        <v>295</v>
      </c>
      <c r="I78" s="151" t="s">
        <v>388</v>
      </c>
      <c r="J78" s="152">
        <v>3216</v>
      </c>
      <c r="K78" s="151" t="s">
        <v>333</v>
      </c>
      <c r="L78" s="151"/>
      <c r="M78" s="151"/>
      <c r="N78" s="153"/>
    </row>
    <row r="79" spans="1:17">
      <c r="A79" s="389"/>
      <c r="B79" s="292" t="s">
        <v>63</v>
      </c>
      <c r="C79" s="286">
        <v>232</v>
      </c>
      <c r="D79" s="148" t="s">
        <v>403</v>
      </c>
      <c r="E79" s="149">
        <v>1</v>
      </c>
      <c r="F79" s="149" t="s">
        <v>397</v>
      </c>
      <c r="G79" s="150" t="s">
        <v>711</v>
      </c>
      <c r="H79" s="151" t="s">
        <v>335</v>
      </c>
      <c r="I79" s="151" t="s">
        <v>158</v>
      </c>
      <c r="J79" s="152">
        <v>5734</v>
      </c>
      <c r="K79" s="151" t="s">
        <v>444</v>
      </c>
      <c r="L79" s="151"/>
      <c r="M79" s="151"/>
      <c r="N79" s="153"/>
    </row>
    <row r="80" spans="1:17">
      <c r="A80" s="389"/>
      <c r="B80" s="292" t="s">
        <v>81</v>
      </c>
      <c r="C80" s="286">
        <v>85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2033</v>
      </c>
      <c r="K80" s="151" t="s">
        <v>444</v>
      </c>
      <c r="L80" s="151"/>
      <c r="M80" s="151"/>
      <c r="N80" s="153"/>
    </row>
    <row r="81" spans="1:18" ht="29.25" customHeight="1">
      <c r="A81" s="389"/>
      <c r="B81" s="292" t="s">
        <v>88</v>
      </c>
      <c r="C81" s="286">
        <v>187</v>
      </c>
      <c r="D81" s="148" t="s">
        <v>403</v>
      </c>
      <c r="E81" s="149" t="s">
        <v>106</v>
      </c>
      <c r="F81" s="149" t="s">
        <v>397</v>
      </c>
      <c r="G81" s="150" t="s">
        <v>369</v>
      </c>
      <c r="H81" s="151" t="s">
        <v>339</v>
      </c>
      <c r="I81" s="151" t="s">
        <v>341</v>
      </c>
      <c r="J81" s="152">
        <v>33017</v>
      </c>
      <c r="K81" s="151" t="s">
        <v>444</v>
      </c>
      <c r="L81" s="151"/>
      <c r="M81" s="151" t="s">
        <v>497</v>
      </c>
      <c r="N81" s="153"/>
    </row>
    <row r="82" spans="1:18" ht="16.5" customHeight="1">
      <c r="A82" s="393" t="s">
        <v>418</v>
      </c>
      <c r="B82" s="292" t="s">
        <v>116</v>
      </c>
      <c r="C82" s="286">
        <v>80</v>
      </c>
      <c r="D82" s="148" t="s">
        <v>403</v>
      </c>
      <c r="E82" s="149" t="s">
        <v>106</v>
      </c>
      <c r="F82" s="149" t="s">
        <v>397</v>
      </c>
      <c r="G82" s="150" t="s">
        <v>195</v>
      </c>
      <c r="H82" s="151" t="s">
        <v>284</v>
      </c>
      <c r="I82" s="151" t="s">
        <v>351</v>
      </c>
      <c r="J82" s="152">
        <v>5177</v>
      </c>
      <c r="K82" s="151" t="s">
        <v>444</v>
      </c>
      <c r="L82" s="151"/>
      <c r="M82" s="151" t="s">
        <v>497</v>
      </c>
      <c r="N82" s="154" t="s">
        <v>357</v>
      </c>
    </row>
    <row r="83" spans="1:18">
      <c r="A83" s="394"/>
      <c r="B83" s="155" t="s">
        <v>541</v>
      </c>
      <c r="C83" s="115">
        <f>SUM(C84:C96)</f>
        <v>1083</v>
      </c>
      <c r="D83" s="115"/>
      <c r="E83" s="156">
        <f>SUM(E84:E96)</f>
        <v>31</v>
      </c>
      <c r="F83" s="156"/>
      <c r="G83" s="111"/>
      <c r="H83" s="118"/>
      <c r="I83" s="118"/>
      <c r="J83" s="137"/>
      <c r="K83" s="118"/>
      <c r="L83" s="118"/>
      <c r="M83" s="118"/>
      <c r="N83" s="119"/>
    </row>
    <row r="84" spans="1:18">
      <c r="A84" s="394"/>
      <c r="B84" s="157" t="s">
        <v>115</v>
      </c>
      <c r="C84" s="158">
        <v>56</v>
      </c>
      <c r="D84" s="159">
        <v>1</v>
      </c>
      <c r="E84" s="160">
        <v>1</v>
      </c>
      <c r="F84" s="160"/>
      <c r="G84" s="161" t="s">
        <v>384</v>
      </c>
      <c r="H84" s="162" t="s">
        <v>334</v>
      </c>
      <c r="I84" s="163" t="s">
        <v>35</v>
      </c>
      <c r="J84" s="164"/>
      <c r="K84" s="162"/>
      <c r="L84" s="162"/>
      <c r="M84" s="162"/>
      <c r="N84" s="165" t="s">
        <v>120</v>
      </c>
    </row>
    <row r="85" spans="1:18" ht="22.5">
      <c r="A85" s="394"/>
      <c r="B85" s="157" t="s">
        <v>90</v>
      </c>
      <c r="C85" s="158">
        <v>161</v>
      </c>
      <c r="D85" s="159">
        <v>1</v>
      </c>
      <c r="E85" s="160">
        <v>6</v>
      </c>
      <c r="F85" s="160"/>
      <c r="G85" s="161" t="s">
        <v>384</v>
      </c>
      <c r="H85" s="162" t="s">
        <v>349</v>
      </c>
      <c r="I85" s="163" t="s">
        <v>6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213</v>
      </c>
      <c r="C86" s="158">
        <v>129</v>
      </c>
      <c r="D86" s="159">
        <v>1</v>
      </c>
      <c r="E86" s="160">
        <v>3</v>
      </c>
      <c r="F86" s="160"/>
      <c r="G86" s="161" t="s">
        <v>384</v>
      </c>
      <c r="H86" s="162" t="s">
        <v>334</v>
      </c>
      <c r="I86" s="163" t="s">
        <v>210</v>
      </c>
      <c r="J86" s="164"/>
      <c r="K86" s="162"/>
      <c r="L86" s="162"/>
      <c r="M86" s="162"/>
      <c r="N86" s="165" t="s">
        <v>120</v>
      </c>
    </row>
    <row r="87" spans="1:18">
      <c r="A87" s="394"/>
      <c r="B87" s="157" t="s">
        <v>61</v>
      </c>
      <c r="C87" s="158">
        <v>61</v>
      </c>
      <c r="D87" s="159">
        <v>1</v>
      </c>
      <c r="E87" s="160">
        <v>3</v>
      </c>
      <c r="F87" s="160"/>
      <c r="G87" s="161" t="s">
        <v>485</v>
      </c>
      <c r="H87" s="162" t="s">
        <v>334</v>
      </c>
      <c r="I87" s="163" t="s">
        <v>27</v>
      </c>
      <c r="J87" s="164"/>
      <c r="K87" s="162"/>
      <c r="L87" s="162"/>
      <c r="M87" s="162"/>
      <c r="N87" s="165" t="s">
        <v>120</v>
      </c>
    </row>
    <row r="88" spans="1:18" ht="22.5">
      <c r="A88" s="394"/>
      <c r="B88" s="157" t="s">
        <v>89</v>
      </c>
      <c r="C88" s="158">
        <v>77</v>
      </c>
      <c r="D88" s="159">
        <v>1</v>
      </c>
      <c r="E88" s="160">
        <v>4</v>
      </c>
      <c r="F88" s="160"/>
      <c r="G88" s="161" t="s">
        <v>384</v>
      </c>
      <c r="H88" s="162" t="s">
        <v>326</v>
      </c>
      <c r="I88" s="163" t="s">
        <v>212</v>
      </c>
      <c r="J88" s="164"/>
      <c r="K88" s="162"/>
      <c r="L88" s="162"/>
      <c r="M88" s="162"/>
      <c r="N88" s="165" t="s">
        <v>120</v>
      </c>
    </row>
    <row r="89" spans="1:18">
      <c r="A89" s="394"/>
      <c r="B89" s="157" t="s">
        <v>144</v>
      </c>
      <c r="C89" s="158">
        <v>16</v>
      </c>
      <c r="D89" s="159">
        <v>1</v>
      </c>
      <c r="E89" s="160">
        <v>1</v>
      </c>
      <c r="F89" s="160"/>
      <c r="G89" s="161" t="s">
        <v>384</v>
      </c>
      <c r="H89" s="162" t="s">
        <v>276</v>
      </c>
      <c r="I89" s="163" t="s">
        <v>317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67</v>
      </c>
      <c r="C90" s="158">
        <v>132</v>
      </c>
      <c r="D90" s="159">
        <v>1</v>
      </c>
      <c r="E90" s="160">
        <v>4</v>
      </c>
      <c r="F90" s="160"/>
      <c r="G90" s="161" t="s">
        <v>384</v>
      </c>
      <c r="H90" s="162" t="s">
        <v>292</v>
      </c>
      <c r="I90" s="163" t="s">
        <v>31</v>
      </c>
      <c r="J90" s="164"/>
      <c r="K90" s="162"/>
      <c r="L90" s="162"/>
      <c r="M90" s="162"/>
      <c r="N90" s="165" t="s">
        <v>120</v>
      </c>
    </row>
    <row r="91" spans="1:18" s="10" customFormat="1" ht="22.5">
      <c r="A91" s="394"/>
      <c r="B91" s="190" t="s">
        <v>224</v>
      </c>
      <c r="C91" s="252">
        <v>37</v>
      </c>
      <c r="D91" s="159">
        <v>3</v>
      </c>
      <c r="E91" s="160">
        <v>0</v>
      </c>
      <c r="F91" s="160"/>
      <c r="G91" s="161" t="s">
        <v>117</v>
      </c>
      <c r="H91" s="162" t="s">
        <v>334</v>
      </c>
      <c r="I91" s="163" t="s">
        <v>209</v>
      </c>
      <c r="J91" s="164"/>
      <c r="K91" s="162"/>
      <c r="L91" s="162"/>
      <c r="M91" s="162"/>
      <c r="N91" s="165" t="s">
        <v>486</v>
      </c>
      <c r="O91"/>
      <c r="P91"/>
      <c r="Q91"/>
      <c r="R91"/>
    </row>
    <row r="92" spans="1:18" s="10" customFormat="1" ht="22.5">
      <c r="A92" s="394"/>
      <c r="B92" s="172" t="s">
        <v>226</v>
      </c>
      <c r="C92" s="173">
        <v>83</v>
      </c>
      <c r="D92" s="173">
        <v>1</v>
      </c>
      <c r="E92" s="174">
        <v>4</v>
      </c>
      <c r="F92" s="175"/>
      <c r="G92" s="176" t="s">
        <v>384</v>
      </c>
      <c r="H92" s="177" t="s">
        <v>215</v>
      </c>
      <c r="I92" s="163" t="s">
        <v>9</v>
      </c>
      <c r="J92" s="178"/>
      <c r="K92" s="177"/>
      <c r="L92" s="177"/>
      <c r="M92" s="177"/>
      <c r="N92" s="165" t="s">
        <v>120</v>
      </c>
      <c r="O92"/>
      <c r="P92"/>
      <c r="Q92"/>
      <c r="R92"/>
    </row>
    <row r="93" spans="1:18" s="10" customFormat="1">
      <c r="A93" s="394"/>
      <c r="B93" s="172" t="s">
        <v>142</v>
      </c>
      <c r="C93" s="173">
        <v>103</v>
      </c>
      <c r="D93" s="173">
        <v>1</v>
      </c>
      <c r="E93" s="174">
        <v>5</v>
      </c>
      <c r="F93" s="175"/>
      <c r="G93" s="176" t="s">
        <v>384</v>
      </c>
      <c r="H93" s="177" t="s">
        <v>334</v>
      </c>
      <c r="I93" s="163" t="s">
        <v>18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90" t="s">
        <v>177</v>
      </c>
      <c r="C94" s="191">
        <v>60</v>
      </c>
      <c r="D94" s="173">
        <v>1</v>
      </c>
      <c r="E94" s="174">
        <v>0</v>
      </c>
      <c r="F94" s="175"/>
      <c r="G94" s="176" t="s">
        <v>574</v>
      </c>
      <c r="H94" s="177" t="s">
        <v>342</v>
      </c>
      <c r="I94" s="163" t="s">
        <v>344</v>
      </c>
      <c r="J94" s="178"/>
      <c r="K94" s="177"/>
      <c r="L94" s="177"/>
      <c r="M94" s="177"/>
      <c r="N94" s="189" t="s">
        <v>690</v>
      </c>
      <c r="O94"/>
      <c r="P94"/>
      <c r="Q94" s="103" t="e">
        <f>SUM(#REF!,C83,C64,C12,C4)</f>
        <v>#REF!</v>
      </c>
      <c r="R94"/>
    </row>
    <row r="95" spans="1:18" s="10" customFormat="1">
      <c r="A95" s="394"/>
      <c r="B95" s="220" t="s">
        <v>417</v>
      </c>
      <c r="C95" s="221">
        <v>94</v>
      </c>
      <c r="D95" s="221">
        <v>3</v>
      </c>
      <c r="E95" s="222">
        <v>0</v>
      </c>
      <c r="F95" s="223"/>
      <c r="G95" s="224" t="s">
        <v>384</v>
      </c>
      <c r="H95" s="225" t="s">
        <v>323</v>
      </c>
      <c r="I95" s="226" t="s">
        <v>340</v>
      </c>
      <c r="J95" s="227"/>
      <c r="K95" s="225"/>
      <c r="L95" s="225"/>
      <c r="M95" s="225"/>
      <c r="N95" s="228" t="s">
        <v>688</v>
      </c>
      <c r="O95"/>
      <c r="P95"/>
      <c r="Q95" s="103"/>
      <c r="R95"/>
    </row>
    <row r="96" spans="1:18">
      <c r="B96" s="220" t="s">
        <v>343</v>
      </c>
      <c r="C96" s="221">
        <v>74</v>
      </c>
      <c r="D96" s="221">
        <v>3</v>
      </c>
      <c r="E96" s="222">
        <v>0</v>
      </c>
      <c r="F96" s="223"/>
      <c r="G96" s="224" t="s">
        <v>384</v>
      </c>
      <c r="H96" s="225" t="s">
        <v>352</v>
      </c>
      <c r="I96" s="226" t="s">
        <v>347</v>
      </c>
      <c r="J96" s="227"/>
      <c r="K96" s="225"/>
      <c r="L96" s="225"/>
      <c r="M96" s="225"/>
      <c r="N96" s="228" t="s">
        <v>688</v>
      </c>
    </row>
  </sheetData>
  <autoFilter ref="A3:N96" xr:uid="{00000000-0009-0000-0000-000013000000}"/>
  <mergeCells count="4">
    <mergeCell ref="A1:N1"/>
    <mergeCell ref="A12:A62"/>
    <mergeCell ref="A63:A81"/>
    <mergeCell ref="A82:A95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96"/>
  <sheetViews>
    <sheetView view="pageBreakPreview" topLeftCell="A3" zoomScaleSheetLayoutView="100" workbookViewId="0">
      <selection activeCell="E81" sqref="E81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9" ht="26.25">
      <c r="A1" s="381" t="s">
        <v>747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739</v>
      </c>
      <c r="C4" s="115">
        <f>SUM(C5:C11)</f>
        <v>847</v>
      </c>
      <c r="D4" s="116"/>
      <c r="E4" s="117">
        <f>SUM(E5:E11)</f>
        <v>8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463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  <c r="R5" t="s">
        <v>331</v>
      </c>
      <c r="S5" t="s">
        <v>13</v>
      </c>
    </row>
    <row r="6" spans="1:19">
      <c r="A6" s="113"/>
      <c r="B6" s="323" t="s">
        <v>99</v>
      </c>
      <c r="C6" s="338">
        <v>48</v>
      </c>
      <c r="D6" s="325">
        <v>1</v>
      </c>
      <c r="E6" s="326">
        <v>1</v>
      </c>
      <c r="F6" s="326" t="s">
        <v>397</v>
      </c>
      <c r="G6" s="327" t="s">
        <v>498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724</v>
      </c>
    </row>
    <row r="7" spans="1:19">
      <c r="A7" s="113"/>
      <c r="B7" s="323" t="s">
        <v>91</v>
      </c>
      <c r="C7" s="255">
        <v>79</v>
      </c>
      <c r="D7" s="325">
        <v>3</v>
      </c>
      <c r="E7" s="326">
        <v>1</v>
      </c>
      <c r="F7" s="326" t="s">
        <v>397</v>
      </c>
      <c r="G7" s="327" t="s">
        <v>386</v>
      </c>
      <c r="H7" s="328" t="s">
        <v>300</v>
      </c>
      <c r="I7" s="328" t="s">
        <v>457</v>
      </c>
      <c r="J7" s="329">
        <v>683</v>
      </c>
      <c r="K7" s="328" t="s">
        <v>187</v>
      </c>
      <c r="L7" s="328">
        <v>10</v>
      </c>
      <c r="M7" s="328" t="s">
        <v>653</v>
      </c>
      <c r="N7" s="330"/>
    </row>
    <row r="8" spans="1:19">
      <c r="A8" s="113"/>
      <c r="B8" s="323" t="s">
        <v>214</v>
      </c>
      <c r="C8" s="255">
        <v>55</v>
      </c>
      <c r="D8" s="325">
        <v>2</v>
      </c>
      <c r="E8" s="326">
        <v>1</v>
      </c>
      <c r="F8" s="326" t="s">
        <v>397</v>
      </c>
      <c r="G8" s="327" t="s">
        <v>355</v>
      </c>
      <c r="H8" s="328" t="s">
        <v>276</v>
      </c>
      <c r="I8" s="328" t="s">
        <v>273</v>
      </c>
      <c r="J8" s="329">
        <v>1447</v>
      </c>
      <c r="K8" s="328" t="s">
        <v>444</v>
      </c>
      <c r="L8" s="328"/>
      <c r="M8" s="328" t="s">
        <v>698</v>
      </c>
      <c r="N8" s="330"/>
      <c r="R8" s="192" t="s">
        <v>489</v>
      </c>
    </row>
    <row r="9" spans="1:19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9">
      <c r="A10" s="113"/>
      <c r="B10" s="323" t="s">
        <v>72</v>
      </c>
      <c r="C10" s="332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9">
      <c r="A11" s="113"/>
      <c r="B11" s="323" t="s">
        <v>55</v>
      </c>
      <c r="C11" s="331">
        <v>50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 t="s">
        <v>516</v>
      </c>
    </row>
    <row r="12" spans="1:19" ht="16.5" customHeight="1">
      <c r="A12" s="393" t="s">
        <v>247</v>
      </c>
      <c r="B12" s="114" t="s">
        <v>746</v>
      </c>
      <c r="C12" s="135">
        <f>SUM(C13:C63)</f>
        <v>5772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9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 t="s">
        <v>639</v>
      </c>
    </row>
    <row r="14" spans="1:19" ht="16.5" customHeight="1">
      <c r="A14" s="394"/>
      <c r="B14" s="261" t="s">
        <v>657</v>
      </c>
      <c r="C14" s="262">
        <v>38</v>
      </c>
      <c r="D14" s="262">
        <v>3</v>
      </c>
      <c r="E14" s="263" t="s">
        <v>514</v>
      </c>
      <c r="F14" s="263" t="s">
        <v>518</v>
      </c>
      <c r="G14" s="261" t="s">
        <v>498</v>
      </c>
      <c r="H14" s="261" t="s">
        <v>685</v>
      </c>
      <c r="I14" s="261" t="s">
        <v>641</v>
      </c>
      <c r="J14" s="266">
        <v>1208</v>
      </c>
      <c r="K14" s="261" t="s">
        <v>540</v>
      </c>
      <c r="L14" s="261"/>
      <c r="M14" s="261" t="s">
        <v>536</v>
      </c>
      <c r="N14" s="265" t="s">
        <v>639</v>
      </c>
    </row>
    <row r="15" spans="1:19" ht="16.5" customHeight="1">
      <c r="A15" s="394"/>
      <c r="B15" s="261" t="s">
        <v>542</v>
      </c>
      <c r="C15" s="262">
        <v>65</v>
      </c>
      <c r="D15" s="262">
        <v>3</v>
      </c>
      <c r="E15" s="263" t="s">
        <v>543</v>
      </c>
      <c r="F15" s="263" t="s">
        <v>518</v>
      </c>
      <c r="G15" s="261" t="s">
        <v>498</v>
      </c>
      <c r="H15" s="261" t="s">
        <v>557</v>
      </c>
      <c r="I15" s="261" t="s">
        <v>546</v>
      </c>
      <c r="J15" s="266">
        <v>2109.2800000000002</v>
      </c>
      <c r="K15" s="261" t="s">
        <v>505</v>
      </c>
      <c r="L15" s="261"/>
      <c r="M15" s="261" t="s">
        <v>648</v>
      </c>
      <c r="N15" s="265" t="s">
        <v>639</v>
      </c>
    </row>
    <row r="16" spans="1:19">
      <c r="A16" s="394"/>
      <c r="B16" s="267" t="s">
        <v>108</v>
      </c>
      <c r="C16" s="262">
        <v>131</v>
      </c>
      <c r="D16" s="262">
        <v>1</v>
      </c>
      <c r="E16" s="263" t="s">
        <v>106</v>
      </c>
      <c r="F16" s="263" t="s">
        <v>397</v>
      </c>
      <c r="G16" s="268" t="s">
        <v>105</v>
      </c>
      <c r="H16" s="261" t="s">
        <v>260</v>
      </c>
      <c r="I16" s="261" t="s">
        <v>575</v>
      </c>
      <c r="J16" s="266">
        <v>3672</v>
      </c>
      <c r="K16" s="261" t="s">
        <v>444</v>
      </c>
      <c r="L16" s="261">
        <v>5</v>
      </c>
      <c r="M16" s="261" t="s">
        <v>387</v>
      </c>
      <c r="N16" s="265"/>
    </row>
    <row r="17" spans="1:15">
      <c r="A17" s="394"/>
      <c r="B17" s="267" t="s">
        <v>668</v>
      </c>
      <c r="C17" s="262">
        <v>18</v>
      </c>
      <c r="D17" s="262">
        <v>3</v>
      </c>
      <c r="E17" s="263" t="s">
        <v>543</v>
      </c>
      <c r="F17" s="263" t="s">
        <v>518</v>
      </c>
      <c r="G17" s="268" t="s">
        <v>498</v>
      </c>
      <c r="H17" s="261" t="s">
        <v>749</v>
      </c>
      <c r="I17" s="261" t="s">
        <v>674</v>
      </c>
      <c r="J17" s="266"/>
      <c r="K17" s="261" t="s">
        <v>505</v>
      </c>
      <c r="L17" s="261"/>
      <c r="M17" s="261" t="s">
        <v>677</v>
      </c>
      <c r="N17" s="265"/>
    </row>
    <row r="18" spans="1:15">
      <c r="A18" s="394"/>
      <c r="B18" s="267" t="s">
        <v>76</v>
      </c>
      <c r="C18" s="262">
        <v>62</v>
      </c>
      <c r="D18" s="262">
        <v>3</v>
      </c>
      <c r="E18" s="263" t="s">
        <v>106</v>
      </c>
      <c r="F18" s="263" t="s">
        <v>397</v>
      </c>
      <c r="G18" s="268" t="s">
        <v>105</v>
      </c>
      <c r="H18" s="261" t="s">
        <v>266</v>
      </c>
      <c r="I18" s="261" t="s">
        <v>275</v>
      </c>
      <c r="J18" s="266">
        <v>2380</v>
      </c>
      <c r="K18" s="261" t="s">
        <v>444</v>
      </c>
      <c r="L18" s="261">
        <v>5</v>
      </c>
      <c r="M18" s="261" t="s">
        <v>676</v>
      </c>
      <c r="N18" s="265"/>
    </row>
    <row r="19" spans="1:15">
      <c r="A19" s="394"/>
      <c r="B19" s="267" t="s">
        <v>114</v>
      </c>
      <c r="C19" s="262">
        <v>104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289</v>
      </c>
      <c r="I19" s="261" t="s">
        <v>374</v>
      </c>
      <c r="J19" s="266">
        <v>3705</v>
      </c>
      <c r="K19" s="261" t="s">
        <v>153</v>
      </c>
      <c r="L19" s="261">
        <v>11</v>
      </c>
      <c r="M19" s="261" t="s">
        <v>38</v>
      </c>
      <c r="N19" s="265"/>
    </row>
    <row r="20" spans="1:15">
      <c r="A20" s="394"/>
      <c r="B20" s="291" t="s">
        <v>78</v>
      </c>
      <c r="C20" s="301">
        <v>28</v>
      </c>
      <c r="D20" s="301">
        <v>3</v>
      </c>
      <c r="E20" s="302" t="s">
        <v>106</v>
      </c>
      <c r="F20" s="302" t="s">
        <v>397</v>
      </c>
      <c r="G20" s="303" t="s">
        <v>105</v>
      </c>
      <c r="H20" s="304" t="s">
        <v>308</v>
      </c>
      <c r="I20" s="304" t="s">
        <v>307</v>
      </c>
      <c r="J20" s="305">
        <v>967</v>
      </c>
      <c r="K20" s="304" t="s">
        <v>444</v>
      </c>
      <c r="L20" s="304"/>
      <c r="M20" s="304" t="s">
        <v>329</v>
      </c>
      <c r="N20" s="306"/>
    </row>
    <row r="21" spans="1:15">
      <c r="A21" s="394"/>
      <c r="B21" s="267" t="s">
        <v>549</v>
      </c>
      <c r="C21" s="262">
        <v>101</v>
      </c>
      <c r="D21" s="262">
        <v>3</v>
      </c>
      <c r="E21" s="263" t="s">
        <v>543</v>
      </c>
      <c r="F21" s="263" t="s">
        <v>397</v>
      </c>
      <c r="G21" s="268" t="s">
        <v>105</v>
      </c>
      <c r="H21" s="261" t="s">
        <v>558</v>
      </c>
      <c r="I21" s="261" t="s">
        <v>551</v>
      </c>
      <c r="J21" s="266">
        <v>1538.52</v>
      </c>
      <c r="K21" s="261" t="s">
        <v>552</v>
      </c>
      <c r="L21" s="261"/>
      <c r="M21" s="261" t="s">
        <v>581</v>
      </c>
      <c r="N21" s="265"/>
    </row>
    <row r="22" spans="1:15">
      <c r="A22" s="394"/>
      <c r="B22" s="335" t="s">
        <v>408</v>
      </c>
      <c r="C22" s="336">
        <v>86</v>
      </c>
      <c r="D22" s="262">
        <v>1</v>
      </c>
      <c r="E22" s="263" t="s">
        <v>106</v>
      </c>
      <c r="F22" s="263" t="s">
        <v>397</v>
      </c>
      <c r="G22" s="268" t="s">
        <v>105</v>
      </c>
      <c r="H22" s="261" t="s">
        <v>249</v>
      </c>
      <c r="I22" s="261" t="s">
        <v>473</v>
      </c>
      <c r="J22" s="266">
        <v>2344</v>
      </c>
      <c r="K22" s="261" t="s">
        <v>444</v>
      </c>
      <c r="L22" s="261">
        <v>4</v>
      </c>
      <c r="M22" s="261" t="s">
        <v>380</v>
      </c>
      <c r="N22" s="265"/>
    </row>
    <row r="23" spans="1:15">
      <c r="A23" s="394"/>
      <c r="B23" s="280" t="s">
        <v>742</v>
      </c>
      <c r="C23" s="270">
        <v>88</v>
      </c>
      <c r="D23" s="262">
        <v>3</v>
      </c>
      <c r="E23" s="263" t="s">
        <v>543</v>
      </c>
      <c r="F23" s="263" t="s">
        <v>518</v>
      </c>
      <c r="G23" s="268" t="s">
        <v>498</v>
      </c>
      <c r="H23" s="261" t="s">
        <v>743</v>
      </c>
      <c r="I23" s="261" t="s">
        <v>744</v>
      </c>
      <c r="J23" s="266"/>
      <c r="K23" s="261" t="s">
        <v>505</v>
      </c>
      <c r="L23" s="261"/>
      <c r="M23" s="261" t="s">
        <v>745</v>
      </c>
      <c r="N23" s="265"/>
    </row>
    <row r="24" spans="1:15">
      <c r="A24" s="394"/>
      <c r="B24" s="241" t="s">
        <v>152</v>
      </c>
      <c r="C24" s="262">
        <v>66</v>
      </c>
      <c r="D24" s="262">
        <v>2</v>
      </c>
      <c r="E24" s="263" t="s">
        <v>59</v>
      </c>
      <c r="F24" s="250" t="s">
        <v>406</v>
      </c>
      <c r="G24" s="268" t="s">
        <v>466</v>
      </c>
      <c r="H24" s="261" t="s">
        <v>253</v>
      </c>
      <c r="I24" s="261" t="s">
        <v>584</v>
      </c>
      <c r="J24" s="266">
        <v>1798</v>
      </c>
      <c r="K24" s="261" t="s">
        <v>444</v>
      </c>
      <c r="L24" s="261"/>
      <c r="M24" s="261"/>
      <c r="N24" s="265"/>
    </row>
    <row r="25" spans="1:15">
      <c r="A25" s="394"/>
      <c r="B25" s="267" t="s">
        <v>396</v>
      </c>
      <c r="C25" s="262">
        <v>115</v>
      </c>
      <c r="D25" s="262">
        <v>1</v>
      </c>
      <c r="E25" s="263" t="s">
        <v>106</v>
      </c>
      <c r="F25" s="263" t="s">
        <v>397</v>
      </c>
      <c r="G25" s="268" t="s">
        <v>105</v>
      </c>
      <c r="H25" s="261" t="s">
        <v>252</v>
      </c>
      <c r="I25" s="261" t="s">
        <v>585</v>
      </c>
      <c r="J25" s="266">
        <v>3077</v>
      </c>
      <c r="K25" s="261" t="s">
        <v>444</v>
      </c>
      <c r="L25" s="261"/>
      <c r="M25" s="261" t="s">
        <v>380</v>
      </c>
      <c r="N25" s="265"/>
      <c r="O25" s="201"/>
    </row>
    <row r="26" spans="1:15">
      <c r="A26" s="394"/>
      <c r="B26" s="278" t="s">
        <v>412</v>
      </c>
      <c r="C26" s="308">
        <v>67</v>
      </c>
      <c r="D26" s="308">
        <v>1</v>
      </c>
      <c r="E26" s="250" t="s">
        <v>106</v>
      </c>
      <c r="F26" s="250" t="s">
        <v>397</v>
      </c>
      <c r="G26" s="309" t="s">
        <v>105</v>
      </c>
      <c r="H26" s="310" t="s">
        <v>220</v>
      </c>
      <c r="I26" s="310" t="s">
        <v>586</v>
      </c>
      <c r="J26" s="311">
        <v>1921</v>
      </c>
      <c r="K26" s="310" t="s">
        <v>444</v>
      </c>
      <c r="L26" s="310">
        <v>5</v>
      </c>
      <c r="M26" s="310" t="s">
        <v>373</v>
      </c>
      <c r="N26" s="312" t="s">
        <v>727</v>
      </c>
    </row>
    <row r="27" spans="1:15">
      <c r="A27" s="394"/>
      <c r="B27" s="269" t="s">
        <v>230</v>
      </c>
      <c r="C27" s="262">
        <v>71</v>
      </c>
      <c r="D27" s="271">
        <v>2</v>
      </c>
      <c r="E27" s="272" t="s">
        <v>661</v>
      </c>
      <c r="F27" s="272" t="s">
        <v>397</v>
      </c>
      <c r="G27" s="273" t="s">
        <v>498</v>
      </c>
      <c r="H27" s="274" t="s">
        <v>284</v>
      </c>
      <c r="I27" s="274" t="s">
        <v>259</v>
      </c>
      <c r="J27" s="275">
        <v>3184</v>
      </c>
      <c r="K27" s="274" t="s">
        <v>444</v>
      </c>
      <c r="L27" s="274">
        <v>9</v>
      </c>
      <c r="M27" s="274" t="s">
        <v>659</v>
      </c>
      <c r="N27" s="276"/>
    </row>
    <row r="28" spans="1:15">
      <c r="A28" s="394"/>
      <c r="B28" s="267" t="s">
        <v>395</v>
      </c>
      <c r="C28" s="262">
        <v>63</v>
      </c>
      <c r="D28" s="262">
        <v>3</v>
      </c>
      <c r="E28" s="263" t="s">
        <v>514</v>
      </c>
      <c r="F28" s="263" t="s">
        <v>397</v>
      </c>
      <c r="G28" s="268" t="s">
        <v>498</v>
      </c>
      <c r="H28" s="261" t="s">
        <v>249</v>
      </c>
      <c r="I28" s="261" t="s">
        <v>456</v>
      </c>
      <c r="J28" s="266">
        <v>2111</v>
      </c>
      <c r="K28" s="261" t="s">
        <v>444</v>
      </c>
      <c r="L28" s="261"/>
      <c r="M28" s="261" t="s">
        <v>697</v>
      </c>
      <c r="N28" s="265"/>
    </row>
    <row r="29" spans="1:15">
      <c r="A29" s="394"/>
      <c r="B29" s="267" t="s">
        <v>94</v>
      </c>
      <c r="C29" s="262">
        <v>92</v>
      </c>
      <c r="D29" s="262">
        <v>3</v>
      </c>
      <c r="E29" s="263" t="s">
        <v>106</v>
      </c>
      <c r="F29" s="263" t="s">
        <v>397</v>
      </c>
      <c r="G29" s="268" t="s">
        <v>105</v>
      </c>
      <c r="H29" s="261" t="s">
        <v>272</v>
      </c>
      <c r="I29" s="261" t="s">
        <v>261</v>
      </c>
      <c r="J29" s="266">
        <v>2814</v>
      </c>
      <c r="K29" s="261" t="s">
        <v>153</v>
      </c>
      <c r="L29" s="261">
        <v>12</v>
      </c>
      <c r="M29" s="261" t="s">
        <v>390</v>
      </c>
      <c r="N29" s="265"/>
    </row>
    <row r="30" spans="1:15">
      <c r="A30" s="394"/>
      <c r="B30" s="241" t="s">
        <v>104</v>
      </c>
      <c r="C30" s="262">
        <v>85</v>
      </c>
      <c r="D30" s="262">
        <v>3</v>
      </c>
      <c r="E30" s="263" t="s">
        <v>59</v>
      </c>
      <c r="F30" s="250" t="s">
        <v>397</v>
      </c>
      <c r="G30" s="268" t="s">
        <v>464</v>
      </c>
      <c r="H30" s="261" t="s">
        <v>279</v>
      </c>
      <c r="I30" s="261" t="s">
        <v>593</v>
      </c>
      <c r="J30" s="266">
        <v>2702</v>
      </c>
      <c r="K30" s="261" t="s">
        <v>505</v>
      </c>
      <c r="L30" s="261"/>
      <c r="M30" s="261"/>
      <c r="N30" s="265"/>
    </row>
    <row r="31" spans="1:15">
      <c r="A31" s="394"/>
      <c r="B31" s="241" t="s">
        <v>69</v>
      </c>
      <c r="C31" s="262">
        <v>144</v>
      </c>
      <c r="D31" s="262">
        <v>3</v>
      </c>
      <c r="E31" s="263" t="s">
        <v>59</v>
      </c>
      <c r="F31" s="250" t="s">
        <v>406</v>
      </c>
      <c r="G31" s="268" t="s">
        <v>464</v>
      </c>
      <c r="H31" s="261" t="s">
        <v>257</v>
      </c>
      <c r="I31" s="261" t="s">
        <v>461</v>
      </c>
      <c r="J31" s="266">
        <v>4978</v>
      </c>
      <c r="K31" s="261" t="s">
        <v>444</v>
      </c>
      <c r="L31" s="261"/>
      <c r="M31" s="261"/>
      <c r="N31" s="265"/>
    </row>
    <row r="32" spans="1:15">
      <c r="A32" s="394"/>
      <c r="B32" s="241" t="s">
        <v>86</v>
      </c>
      <c r="C32" s="262">
        <v>198</v>
      </c>
      <c r="D32" s="262">
        <v>3</v>
      </c>
      <c r="E32" s="263" t="s">
        <v>106</v>
      </c>
      <c r="F32" s="263" t="s">
        <v>397</v>
      </c>
      <c r="G32" s="268" t="s">
        <v>105</v>
      </c>
      <c r="H32" s="261" t="s">
        <v>283</v>
      </c>
      <c r="I32" s="261" t="s">
        <v>479</v>
      </c>
      <c r="J32" s="266">
        <v>4243</v>
      </c>
      <c r="K32" s="261" t="s">
        <v>444</v>
      </c>
      <c r="L32" s="261"/>
      <c r="M32" s="261" t="s">
        <v>385</v>
      </c>
      <c r="N32" s="265"/>
    </row>
    <row r="33" spans="1:14">
      <c r="A33" s="394"/>
      <c r="B33" s="241" t="s">
        <v>56</v>
      </c>
      <c r="C33" s="262">
        <v>37</v>
      </c>
      <c r="D33" s="262">
        <v>3</v>
      </c>
      <c r="E33" s="263" t="s">
        <v>59</v>
      </c>
      <c r="F33" s="250" t="s">
        <v>410</v>
      </c>
      <c r="G33" s="268" t="s">
        <v>105</v>
      </c>
      <c r="H33" s="261" t="s">
        <v>278</v>
      </c>
      <c r="I33" s="261" t="s">
        <v>472</v>
      </c>
      <c r="J33" s="266">
        <v>1021</v>
      </c>
      <c r="K33" s="261" t="s">
        <v>444</v>
      </c>
      <c r="L33" s="261"/>
      <c r="M33" s="261"/>
      <c r="N33" s="265"/>
    </row>
    <row r="34" spans="1:14">
      <c r="A34" s="394"/>
      <c r="B34" s="287" t="s">
        <v>496</v>
      </c>
      <c r="C34" s="337">
        <v>49</v>
      </c>
      <c r="D34" s="262">
        <v>3</v>
      </c>
      <c r="E34" s="263" t="s">
        <v>514</v>
      </c>
      <c r="F34" s="263" t="s">
        <v>397</v>
      </c>
      <c r="G34" s="268" t="s">
        <v>498</v>
      </c>
      <c r="H34" s="261" t="s">
        <v>502</v>
      </c>
      <c r="I34" s="261" t="s">
        <v>600</v>
      </c>
      <c r="J34" s="266">
        <v>1596.6</v>
      </c>
      <c r="K34" s="261" t="s">
        <v>505</v>
      </c>
      <c r="L34" s="261">
        <v>7</v>
      </c>
      <c r="M34" s="261" t="s">
        <v>507</v>
      </c>
      <c r="N34" s="265" t="s">
        <v>602</v>
      </c>
    </row>
    <row r="35" spans="1:14">
      <c r="A35" s="394"/>
      <c r="B35" s="267" t="s">
        <v>110</v>
      </c>
      <c r="C35" s="262">
        <v>111</v>
      </c>
      <c r="D35" s="262">
        <v>1</v>
      </c>
      <c r="E35" s="263" t="s">
        <v>106</v>
      </c>
      <c r="F35" s="263" t="s">
        <v>397</v>
      </c>
      <c r="G35" s="268" t="s">
        <v>105</v>
      </c>
      <c r="H35" s="261" t="s">
        <v>277</v>
      </c>
      <c r="I35" s="261" t="s">
        <v>603</v>
      </c>
      <c r="J35" s="266">
        <v>3093</v>
      </c>
      <c r="K35" s="261" t="s">
        <v>444</v>
      </c>
      <c r="L35" s="261">
        <v>7</v>
      </c>
      <c r="M35" s="261" t="s">
        <v>367</v>
      </c>
      <c r="N35" s="265"/>
    </row>
    <row r="36" spans="1:14">
      <c r="A36" s="394"/>
      <c r="B36" s="267" t="s">
        <v>87</v>
      </c>
      <c r="C36" s="262">
        <v>47</v>
      </c>
      <c r="D36" s="262">
        <v>3</v>
      </c>
      <c r="E36" s="263" t="s">
        <v>106</v>
      </c>
      <c r="F36" s="263" t="s">
        <v>397</v>
      </c>
      <c r="G36" s="268" t="s">
        <v>105</v>
      </c>
      <c r="H36" s="261" t="s">
        <v>268</v>
      </c>
      <c r="I36" s="261" t="s">
        <v>297</v>
      </c>
      <c r="J36" s="266">
        <v>1599</v>
      </c>
      <c r="K36" s="261" t="s">
        <v>444</v>
      </c>
      <c r="L36" s="261">
        <v>7</v>
      </c>
      <c r="M36" s="261" t="s">
        <v>37</v>
      </c>
      <c r="N36" s="265"/>
    </row>
    <row r="37" spans="1:14">
      <c r="A37" s="394"/>
      <c r="B37" s="267" t="s">
        <v>65</v>
      </c>
      <c r="C37" s="262">
        <v>142</v>
      </c>
      <c r="D37" s="262">
        <v>1</v>
      </c>
      <c r="E37" s="263" t="s">
        <v>106</v>
      </c>
      <c r="F37" s="263" t="s">
        <v>397</v>
      </c>
      <c r="G37" s="268" t="s">
        <v>105</v>
      </c>
      <c r="H37" s="261" t="s">
        <v>269</v>
      </c>
      <c r="I37" s="261" t="s">
        <v>604</v>
      </c>
      <c r="J37" s="266">
        <v>3808</v>
      </c>
      <c r="K37" s="261" t="s">
        <v>444</v>
      </c>
      <c r="L37" s="261"/>
      <c r="M37" s="261" t="s">
        <v>385</v>
      </c>
      <c r="N37" s="265"/>
    </row>
    <row r="38" spans="1:14">
      <c r="A38" s="394"/>
      <c r="B38" s="241" t="s">
        <v>703</v>
      </c>
      <c r="C38" s="200">
        <v>150</v>
      </c>
      <c r="D38" s="200">
        <v>3</v>
      </c>
      <c r="E38" s="242" t="s">
        <v>514</v>
      </c>
      <c r="F38" s="242" t="s">
        <v>518</v>
      </c>
      <c r="G38" s="243" t="s">
        <v>498</v>
      </c>
      <c r="H38" s="244" t="s">
        <v>706</v>
      </c>
      <c r="I38" s="244" t="s">
        <v>704</v>
      </c>
      <c r="J38" s="245">
        <v>3055.56</v>
      </c>
      <c r="K38" s="244" t="s">
        <v>707</v>
      </c>
      <c r="L38" s="244"/>
      <c r="M38" s="244"/>
      <c r="N38" s="246" t="s">
        <v>705</v>
      </c>
    </row>
    <row r="39" spans="1:14">
      <c r="A39" s="394"/>
      <c r="B39" s="269" t="s">
        <v>77</v>
      </c>
      <c r="C39" s="262">
        <v>116</v>
      </c>
      <c r="D39" s="271">
        <v>2</v>
      </c>
      <c r="E39" s="272" t="s">
        <v>514</v>
      </c>
      <c r="F39" s="272" t="s">
        <v>397</v>
      </c>
      <c r="G39" s="273" t="s">
        <v>498</v>
      </c>
      <c r="H39" s="274" t="s">
        <v>295</v>
      </c>
      <c r="I39" s="274" t="s">
        <v>180</v>
      </c>
      <c r="J39" s="275">
        <v>3717</v>
      </c>
      <c r="K39" s="274" t="s">
        <v>185</v>
      </c>
      <c r="L39" s="274">
        <v>19</v>
      </c>
      <c r="M39" s="274" t="s">
        <v>652</v>
      </c>
      <c r="N39" s="276"/>
    </row>
    <row r="40" spans="1:14">
      <c r="A40" s="394"/>
      <c r="B40" s="267" t="s">
        <v>53</v>
      </c>
      <c r="C40" s="262">
        <v>175</v>
      </c>
      <c r="D40" s="262">
        <v>3</v>
      </c>
      <c r="E40" s="263" t="s">
        <v>106</v>
      </c>
      <c r="F40" s="263" t="s">
        <v>397</v>
      </c>
      <c r="G40" s="268" t="s">
        <v>105</v>
      </c>
      <c r="H40" s="261" t="s">
        <v>255</v>
      </c>
      <c r="I40" s="261" t="s">
        <v>299</v>
      </c>
      <c r="J40" s="266">
        <v>5154</v>
      </c>
      <c r="K40" s="261" t="s">
        <v>167</v>
      </c>
      <c r="L40" s="261">
        <v>19</v>
      </c>
      <c r="M40" s="261" t="s">
        <v>33</v>
      </c>
      <c r="N40" s="265"/>
    </row>
    <row r="41" spans="1:14">
      <c r="A41" s="394"/>
      <c r="B41" s="267" t="s">
        <v>404</v>
      </c>
      <c r="C41" s="262">
        <v>113</v>
      </c>
      <c r="D41" s="262">
        <v>3</v>
      </c>
      <c r="E41" s="263" t="s">
        <v>59</v>
      </c>
      <c r="F41" s="263" t="s">
        <v>397</v>
      </c>
      <c r="G41" s="268" t="s">
        <v>105</v>
      </c>
      <c r="H41" s="261" t="s">
        <v>248</v>
      </c>
      <c r="I41" s="261" t="s">
        <v>378</v>
      </c>
      <c r="J41" s="266">
        <v>3707</v>
      </c>
      <c r="K41" s="261" t="s">
        <v>194</v>
      </c>
      <c r="L41" s="261"/>
      <c r="M41" s="261"/>
      <c r="N41" s="277" t="s">
        <v>605</v>
      </c>
    </row>
    <row r="42" spans="1:14">
      <c r="A42" s="394"/>
      <c r="B42" s="267" t="s">
        <v>101</v>
      </c>
      <c r="C42" s="262">
        <v>131</v>
      </c>
      <c r="D42" s="262">
        <v>2</v>
      </c>
      <c r="E42" s="263" t="s">
        <v>106</v>
      </c>
      <c r="F42" s="263" t="s">
        <v>397</v>
      </c>
      <c r="G42" s="268" t="s">
        <v>105</v>
      </c>
      <c r="H42" s="261" t="s">
        <v>290</v>
      </c>
      <c r="I42" s="261" t="s">
        <v>173</v>
      </c>
      <c r="J42" s="266">
        <v>3041</v>
      </c>
      <c r="K42" s="261" t="s">
        <v>444</v>
      </c>
      <c r="L42" s="261">
        <v>7</v>
      </c>
      <c r="M42" s="261" t="s">
        <v>385</v>
      </c>
      <c r="N42" s="265"/>
    </row>
    <row r="43" spans="1:14">
      <c r="A43" s="394"/>
      <c r="B43" s="267" t="s">
        <v>606</v>
      </c>
      <c r="C43" s="262">
        <v>51</v>
      </c>
      <c r="D43" s="262">
        <v>2</v>
      </c>
      <c r="E43" s="263" t="s">
        <v>543</v>
      </c>
      <c r="F43" s="263" t="s">
        <v>518</v>
      </c>
      <c r="G43" s="268" t="s">
        <v>608</v>
      </c>
      <c r="H43" s="261" t="s">
        <v>559</v>
      </c>
      <c r="I43" s="261" t="s">
        <v>527</v>
      </c>
      <c r="J43" s="266">
        <v>5347</v>
      </c>
      <c r="K43" s="261" t="s">
        <v>611</v>
      </c>
      <c r="L43" s="261"/>
      <c r="M43" s="261" t="s">
        <v>612</v>
      </c>
      <c r="N43" s="265"/>
    </row>
    <row r="44" spans="1:14">
      <c r="A44" s="394"/>
      <c r="B44" s="267" t="s">
        <v>68</v>
      </c>
      <c r="C44" s="262">
        <v>106</v>
      </c>
      <c r="D44" s="262">
        <v>1</v>
      </c>
      <c r="E44" s="263" t="s">
        <v>106</v>
      </c>
      <c r="F44" s="263" t="s">
        <v>397</v>
      </c>
      <c r="G44" s="268" t="s">
        <v>105</v>
      </c>
      <c r="H44" s="261" t="s">
        <v>249</v>
      </c>
      <c r="I44" s="261" t="s">
        <v>318</v>
      </c>
      <c r="J44" s="266">
        <v>3026</v>
      </c>
      <c r="K44" s="261" t="s">
        <v>444</v>
      </c>
      <c r="L44" s="261">
        <v>8</v>
      </c>
      <c r="M44" s="261" t="s">
        <v>17</v>
      </c>
      <c r="N44" s="265"/>
    </row>
    <row r="45" spans="1:14">
      <c r="A45" s="394"/>
      <c r="B45" s="267" t="s">
        <v>42</v>
      </c>
      <c r="C45" s="262">
        <v>65</v>
      </c>
      <c r="D45" s="262">
        <v>1</v>
      </c>
      <c r="E45" s="263" t="s">
        <v>106</v>
      </c>
      <c r="F45" s="263" t="s">
        <v>397</v>
      </c>
      <c r="G45" s="268" t="s">
        <v>105</v>
      </c>
      <c r="H45" s="261" t="s">
        <v>249</v>
      </c>
      <c r="I45" s="261" t="s">
        <v>613</v>
      </c>
      <c r="J45" s="266">
        <v>1735</v>
      </c>
      <c r="K45" s="261" t="s">
        <v>444</v>
      </c>
      <c r="L45" s="261">
        <v>4</v>
      </c>
      <c r="M45" s="261" t="s">
        <v>380</v>
      </c>
      <c r="N45" s="265"/>
    </row>
    <row r="46" spans="1:14">
      <c r="A46" s="394"/>
      <c r="B46" s="267" t="s">
        <v>66</v>
      </c>
      <c r="C46" s="262">
        <v>36</v>
      </c>
      <c r="D46" s="262">
        <v>3</v>
      </c>
      <c r="E46" s="263" t="s">
        <v>59</v>
      </c>
      <c r="F46" s="263" t="s">
        <v>397</v>
      </c>
      <c r="G46" s="268" t="s">
        <v>105</v>
      </c>
      <c r="H46" s="261" t="s">
        <v>274</v>
      </c>
      <c r="I46" s="261" t="s">
        <v>309</v>
      </c>
      <c r="J46" s="266">
        <v>1238</v>
      </c>
      <c r="K46" s="261" t="s">
        <v>444</v>
      </c>
      <c r="L46" s="261">
        <v>1</v>
      </c>
      <c r="M46" s="261" t="s">
        <v>95</v>
      </c>
      <c r="N46" s="265"/>
    </row>
    <row r="47" spans="1:14">
      <c r="A47" s="394"/>
      <c r="B47" s="267" t="s">
        <v>64</v>
      </c>
      <c r="C47" s="262">
        <v>57</v>
      </c>
      <c r="D47" s="262">
        <v>1</v>
      </c>
      <c r="E47" s="263" t="s">
        <v>106</v>
      </c>
      <c r="F47" s="263" t="s">
        <v>397</v>
      </c>
      <c r="G47" s="268" t="s">
        <v>105</v>
      </c>
      <c r="H47" s="261" t="s">
        <v>306</v>
      </c>
      <c r="I47" s="261" t="s">
        <v>483</v>
      </c>
      <c r="J47" s="266">
        <v>1870</v>
      </c>
      <c r="K47" s="261" t="s">
        <v>444</v>
      </c>
      <c r="L47" s="261">
        <v>2</v>
      </c>
      <c r="M47" s="261" t="s">
        <v>17</v>
      </c>
      <c r="N47" s="265"/>
    </row>
    <row r="48" spans="1:14">
      <c r="A48" s="394"/>
      <c r="B48" s="267" t="s">
        <v>58</v>
      </c>
      <c r="C48" s="262">
        <v>172</v>
      </c>
      <c r="D48" s="262">
        <v>3</v>
      </c>
      <c r="E48" s="263" t="s">
        <v>106</v>
      </c>
      <c r="F48" s="263" t="s">
        <v>397</v>
      </c>
      <c r="G48" s="268" t="s">
        <v>105</v>
      </c>
      <c r="H48" s="261" t="s">
        <v>264</v>
      </c>
      <c r="I48" s="261" t="s">
        <v>372</v>
      </c>
      <c r="J48" s="266">
        <v>1501</v>
      </c>
      <c r="K48" s="261" t="s">
        <v>187</v>
      </c>
      <c r="L48" s="261">
        <v>14</v>
      </c>
      <c r="M48" s="261" t="s">
        <v>280</v>
      </c>
      <c r="N48" s="265"/>
    </row>
    <row r="49" spans="1:15">
      <c r="A49" s="394"/>
      <c r="B49" s="267" t="s">
        <v>143</v>
      </c>
      <c r="C49" s="262">
        <v>125</v>
      </c>
      <c r="D49" s="262">
        <v>3</v>
      </c>
      <c r="E49" s="263" t="s">
        <v>106</v>
      </c>
      <c r="F49" s="263" t="s">
        <v>397</v>
      </c>
      <c r="G49" s="268" t="s">
        <v>105</v>
      </c>
      <c r="H49" s="261" t="s">
        <v>256</v>
      </c>
      <c r="I49" s="261" t="s">
        <v>190</v>
      </c>
      <c r="J49" s="266">
        <v>3829</v>
      </c>
      <c r="K49" s="261" t="s">
        <v>203</v>
      </c>
      <c r="L49" s="261">
        <v>20</v>
      </c>
      <c r="M49" s="261" t="s">
        <v>382</v>
      </c>
      <c r="N49" s="265"/>
    </row>
    <row r="50" spans="1:15">
      <c r="A50" s="394"/>
      <c r="B50" s="267" t="s">
        <v>51</v>
      </c>
      <c r="C50" s="262">
        <v>40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296</v>
      </c>
      <c r="I50" s="261" t="s">
        <v>198</v>
      </c>
      <c r="J50" s="266">
        <v>1495</v>
      </c>
      <c r="K50" s="261" t="s">
        <v>206</v>
      </c>
      <c r="L50" s="261">
        <v>14</v>
      </c>
      <c r="M50" s="261" t="s">
        <v>34</v>
      </c>
      <c r="N50" s="265" t="s">
        <v>724</v>
      </c>
    </row>
    <row r="51" spans="1:15">
      <c r="A51" s="394"/>
      <c r="B51" s="267" t="s">
        <v>71</v>
      </c>
      <c r="C51" s="262">
        <v>160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291</v>
      </c>
      <c r="I51" s="261" t="s">
        <v>286</v>
      </c>
      <c r="J51" s="266">
        <v>5788</v>
      </c>
      <c r="K51" s="261" t="s">
        <v>194</v>
      </c>
      <c r="L51" s="261">
        <v>12</v>
      </c>
      <c r="M51" s="261" t="s">
        <v>26</v>
      </c>
      <c r="N51" s="265"/>
      <c r="O51" s="202"/>
    </row>
    <row r="52" spans="1:15">
      <c r="A52" s="394"/>
      <c r="B52" s="267" t="s">
        <v>80</v>
      </c>
      <c r="C52" s="262">
        <v>96</v>
      </c>
      <c r="D52" s="262">
        <v>1</v>
      </c>
      <c r="E52" s="263" t="s">
        <v>106</v>
      </c>
      <c r="F52" s="263" t="s">
        <v>397</v>
      </c>
      <c r="G52" s="268" t="s">
        <v>105</v>
      </c>
      <c r="H52" s="261" t="s">
        <v>271</v>
      </c>
      <c r="I52" s="261" t="s">
        <v>615</v>
      </c>
      <c r="J52" s="266">
        <v>565</v>
      </c>
      <c r="K52" s="261" t="s">
        <v>444</v>
      </c>
      <c r="L52" s="261">
        <v>1</v>
      </c>
      <c r="M52" s="261" t="s">
        <v>373</v>
      </c>
      <c r="N52" s="265" t="s">
        <v>724</v>
      </c>
      <c r="O52" s="202"/>
    </row>
    <row r="53" spans="1:15">
      <c r="A53" s="394"/>
      <c r="B53" s="267" t="s">
        <v>665</v>
      </c>
      <c r="C53" s="262">
        <v>57</v>
      </c>
      <c r="D53" s="262">
        <v>3</v>
      </c>
      <c r="E53" s="263" t="s">
        <v>543</v>
      </c>
      <c r="F53" s="263" t="s">
        <v>518</v>
      </c>
      <c r="G53" s="268" t="s">
        <v>498</v>
      </c>
      <c r="H53" s="261"/>
      <c r="I53" s="261" t="s">
        <v>678</v>
      </c>
      <c r="J53" s="266"/>
      <c r="K53" s="261" t="s">
        <v>679</v>
      </c>
      <c r="L53" s="261"/>
      <c r="M53" s="261" t="s">
        <v>677</v>
      </c>
      <c r="N53" s="265"/>
    </row>
    <row r="54" spans="1:15">
      <c r="A54" s="394"/>
      <c r="B54" s="291" t="s">
        <v>83</v>
      </c>
      <c r="C54" s="262">
        <v>144</v>
      </c>
      <c r="D54" s="262">
        <v>3</v>
      </c>
      <c r="E54" s="263" t="s">
        <v>59</v>
      </c>
      <c r="F54" s="263" t="s">
        <v>518</v>
      </c>
      <c r="G54" s="268" t="s">
        <v>465</v>
      </c>
      <c r="H54" s="261" t="s">
        <v>258</v>
      </c>
      <c r="I54" s="261" t="s">
        <v>617</v>
      </c>
      <c r="J54" s="266">
        <v>4095</v>
      </c>
      <c r="K54" s="261" t="s">
        <v>167</v>
      </c>
      <c r="L54" s="261">
        <v>12</v>
      </c>
      <c r="M54" s="261"/>
      <c r="N54" s="265"/>
    </row>
    <row r="55" spans="1:15">
      <c r="A55" s="394"/>
      <c r="B55" s="267" t="s">
        <v>618</v>
      </c>
      <c r="C55" s="262">
        <v>47</v>
      </c>
      <c r="D55" s="262">
        <v>3</v>
      </c>
      <c r="E55" s="263" t="s">
        <v>514</v>
      </c>
      <c r="F55" s="263" t="s">
        <v>397</v>
      </c>
      <c r="G55" s="268" t="s">
        <v>498</v>
      </c>
      <c r="H55" s="261" t="s">
        <v>619</v>
      </c>
      <c r="I55" s="261" t="s">
        <v>620</v>
      </c>
      <c r="J55" s="266">
        <v>1330.1</v>
      </c>
      <c r="K55" s="261" t="s">
        <v>505</v>
      </c>
      <c r="L55" s="261">
        <v>5</v>
      </c>
      <c r="M55" s="261" t="s">
        <v>506</v>
      </c>
      <c r="N55" s="265" t="s">
        <v>602</v>
      </c>
    </row>
    <row r="56" spans="1:15">
      <c r="A56" s="394"/>
      <c r="B56" s="267" t="s">
        <v>73</v>
      </c>
      <c r="C56" s="337">
        <v>75</v>
      </c>
      <c r="D56" s="262">
        <v>3</v>
      </c>
      <c r="E56" s="263" t="s">
        <v>106</v>
      </c>
      <c r="F56" s="263" t="s">
        <v>397</v>
      </c>
      <c r="G56" s="268" t="s">
        <v>105</v>
      </c>
      <c r="H56" s="261" t="s">
        <v>267</v>
      </c>
      <c r="I56" s="261" t="s">
        <v>175</v>
      </c>
      <c r="J56" s="266">
        <v>1852</v>
      </c>
      <c r="K56" s="261" t="s">
        <v>444</v>
      </c>
      <c r="L56" s="261"/>
      <c r="M56" s="261" t="s">
        <v>385</v>
      </c>
      <c r="N56" s="265"/>
    </row>
    <row r="57" spans="1:15">
      <c r="A57" s="394"/>
      <c r="B57" s="241" t="s">
        <v>62</v>
      </c>
      <c r="C57" s="334">
        <v>142</v>
      </c>
      <c r="D57" s="200">
        <v>3</v>
      </c>
      <c r="E57" s="242" t="s">
        <v>106</v>
      </c>
      <c r="F57" s="242" t="s">
        <v>397</v>
      </c>
      <c r="G57" s="243" t="s">
        <v>105</v>
      </c>
      <c r="H57" s="244" t="s">
        <v>292</v>
      </c>
      <c r="I57" s="244" t="s">
        <v>310</v>
      </c>
      <c r="J57" s="245">
        <v>4581</v>
      </c>
      <c r="K57" s="244" t="s">
        <v>194</v>
      </c>
      <c r="L57" s="244">
        <v>16</v>
      </c>
      <c r="M57" s="244" t="s">
        <v>38</v>
      </c>
      <c r="N57" s="333" t="s">
        <v>748</v>
      </c>
    </row>
    <row r="58" spans="1:15">
      <c r="A58" s="394"/>
      <c r="B58" s="267" t="s">
        <v>407</v>
      </c>
      <c r="C58" s="262">
        <v>171</v>
      </c>
      <c r="D58" s="262">
        <v>3</v>
      </c>
      <c r="E58" s="263" t="s">
        <v>514</v>
      </c>
      <c r="F58" s="263" t="s">
        <v>397</v>
      </c>
      <c r="G58" s="268" t="s">
        <v>105</v>
      </c>
      <c r="H58" s="261" t="s">
        <v>294</v>
      </c>
      <c r="I58" s="261" t="s">
        <v>370</v>
      </c>
      <c r="J58" s="266">
        <v>5588</v>
      </c>
      <c r="K58" s="261" t="s">
        <v>194</v>
      </c>
      <c r="L58" s="261">
        <v>31</v>
      </c>
      <c r="M58" s="261" t="s">
        <v>391</v>
      </c>
      <c r="N58" s="265"/>
    </row>
    <row r="59" spans="1:15">
      <c r="A59" s="394"/>
      <c r="B59" s="267" t="s">
        <v>658</v>
      </c>
      <c r="C59" s="262">
        <v>65</v>
      </c>
      <c r="D59" s="262">
        <v>3</v>
      </c>
      <c r="E59" s="263" t="s">
        <v>661</v>
      </c>
      <c r="F59" s="263" t="s">
        <v>397</v>
      </c>
      <c r="G59" s="268" t="s">
        <v>498</v>
      </c>
      <c r="H59" s="261" t="s">
        <v>671</v>
      </c>
      <c r="I59" s="261" t="s">
        <v>680</v>
      </c>
      <c r="J59" s="266">
        <v>1938</v>
      </c>
      <c r="K59" s="261" t="s">
        <v>505</v>
      </c>
      <c r="L59" s="261"/>
      <c r="M59" s="261"/>
      <c r="N59" s="265"/>
    </row>
    <row r="60" spans="1:15">
      <c r="A60" s="394"/>
      <c r="B60" s="267" t="s">
        <v>670</v>
      </c>
      <c r="C60" s="262">
        <v>45</v>
      </c>
      <c r="D60" s="262">
        <v>3</v>
      </c>
      <c r="E60" s="263" t="s">
        <v>543</v>
      </c>
      <c r="F60" s="263" t="s">
        <v>518</v>
      </c>
      <c r="G60" s="268" t="s">
        <v>498</v>
      </c>
      <c r="H60" s="261" t="s">
        <v>672</v>
      </c>
      <c r="I60" s="261" t="s">
        <v>681</v>
      </c>
      <c r="J60" s="266"/>
      <c r="K60" s="261" t="s">
        <v>505</v>
      </c>
      <c r="L60" s="261"/>
      <c r="M60" s="261" t="s">
        <v>677</v>
      </c>
      <c r="N60" s="265"/>
    </row>
    <row r="61" spans="1:15">
      <c r="A61" s="394"/>
      <c r="B61" s="267" t="s">
        <v>622</v>
      </c>
      <c r="C61" s="262">
        <v>82</v>
      </c>
      <c r="D61" s="262">
        <v>3</v>
      </c>
      <c r="E61" s="263" t="s">
        <v>514</v>
      </c>
      <c r="F61" s="263" t="s">
        <v>518</v>
      </c>
      <c r="G61" s="268" t="s">
        <v>498</v>
      </c>
      <c r="H61" s="261" t="s">
        <v>523</v>
      </c>
      <c r="I61" s="261" t="s">
        <v>626</v>
      </c>
      <c r="J61" s="266">
        <v>2782</v>
      </c>
      <c r="K61" s="261" t="s">
        <v>525</v>
      </c>
      <c r="L61" s="261"/>
      <c r="M61" s="261" t="s">
        <v>628</v>
      </c>
      <c r="N61" s="265" t="s">
        <v>521</v>
      </c>
    </row>
    <row r="62" spans="1:15">
      <c r="A62" s="395"/>
      <c r="B62" s="267" t="s">
        <v>84</v>
      </c>
      <c r="C62" s="262">
        <v>982</v>
      </c>
      <c r="D62" s="262">
        <v>3</v>
      </c>
      <c r="E62" s="263" t="s">
        <v>106</v>
      </c>
      <c r="F62" s="263" t="s">
        <v>397</v>
      </c>
      <c r="G62" s="268" t="s">
        <v>105</v>
      </c>
      <c r="H62" s="261" t="s">
        <v>293</v>
      </c>
      <c r="I62" s="261" t="s">
        <v>459</v>
      </c>
      <c r="J62" s="266">
        <v>34670</v>
      </c>
      <c r="K62" s="261" t="s">
        <v>194</v>
      </c>
      <c r="L62" s="261">
        <v>68</v>
      </c>
      <c r="M62" s="261" t="s">
        <v>385</v>
      </c>
      <c r="N62" s="265"/>
    </row>
    <row r="63" spans="1:15" ht="16.5" customHeight="1">
      <c r="A63" s="389" t="s">
        <v>413</v>
      </c>
      <c r="B63" s="267" t="s">
        <v>46</v>
      </c>
      <c r="C63" s="262">
        <v>216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288</v>
      </c>
      <c r="I63" s="261" t="s">
        <v>304</v>
      </c>
      <c r="J63" s="266">
        <v>5656</v>
      </c>
      <c r="K63" s="261" t="s">
        <v>187</v>
      </c>
      <c r="L63" s="261">
        <v>23</v>
      </c>
      <c r="M63" s="261" t="s">
        <v>371</v>
      </c>
      <c r="N63" s="265"/>
    </row>
    <row r="64" spans="1:15">
      <c r="A64" s="389"/>
      <c r="B64" s="145" t="s">
        <v>350</v>
      </c>
      <c r="C64" s="135">
        <f>SUM(C65:C82)</f>
        <v>3948</v>
      </c>
      <c r="D64" s="135"/>
      <c r="E64" s="136">
        <f>SUM(E65:E80)</f>
        <v>19.399999999999999</v>
      </c>
      <c r="F64" s="136"/>
      <c r="G64" s="111"/>
      <c r="H64" s="118"/>
      <c r="I64" s="118"/>
      <c r="J64" s="137"/>
      <c r="K64" s="118"/>
      <c r="L64" s="118"/>
      <c r="M64" s="118"/>
      <c r="N64" s="119"/>
    </row>
    <row r="65" spans="1:17">
      <c r="A65" s="389"/>
      <c r="B65" s="292" t="s">
        <v>567</v>
      </c>
      <c r="C65" s="286">
        <v>300</v>
      </c>
      <c r="D65" s="148" t="s">
        <v>403</v>
      </c>
      <c r="E65" s="149">
        <v>3.2</v>
      </c>
      <c r="F65" s="149" t="s">
        <v>397</v>
      </c>
      <c r="G65" s="150" t="s">
        <v>105</v>
      </c>
      <c r="H65" s="151" t="s">
        <v>298</v>
      </c>
      <c r="I65" s="151" t="s">
        <v>169</v>
      </c>
      <c r="J65" s="152">
        <v>12066</v>
      </c>
      <c r="K65" s="151" t="s">
        <v>444</v>
      </c>
      <c r="L65" s="151"/>
      <c r="M65" s="151"/>
      <c r="N65" s="153"/>
    </row>
    <row r="66" spans="1:17">
      <c r="A66" s="389"/>
      <c r="B66" s="292" t="s">
        <v>50</v>
      </c>
      <c r="C66" s="286">
        <v>510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313</v>
      </c>
      <c r="I66" s="151" t="s">
        <v>169</v>
      </c>
      <c r="J66" s="152">
        <v>17309</v>
      </c>
      <c r="K66" s="151" t="s">
        <v>444</v>
      </c>
      <c r="L66" s="151"/>
      <c r="M66" s="151" t="s">
        <v>379</v>
      </c>
      <c r="N66" s="153"/>
    </row>
    <row r="67" spans="1:17">
      <c r="A67" s="389"/>
      <c r="B67" s="292" t="s">
        <v>121</v>
      </c>
      <c r="C67" s="286">
        <v>394</v>
      </c>
      <c r="D67" s="148" t="s">
        <v>403</v>
      </c>
      <c r="E67" s="149">
        <v>2</v>
      </c>
      <c r="F67" s="251" t="s">
        <v>439</v>
      </c>
      <c r="G67" s="150" t="s">
        <v>717</v>
      </c>
      <c r="H67" s="151" t="s">
        <v>320</v>
      </c>
      <c r="I67" s="151" t="s">
        <v>169</v>
      </c>
      <c r="J67" s="152">
        <v>15293</v>
      </c>
      <c r="K67" s="151" t="s">
        <v>444</v>
      </c>
      <c r="L67" s="151">
        <v>4</v>
      </c>
      <c r="M67" s="151"/>
      <c r="N67" s="153"/>
    </row>
    <row r="68" spans="1:17">
      <c r="A68" s="389"/>
      <c r="B68" s="292" t="s">
        <v>74</v>
      </c>
      <c r="C68" s="286">
        <v>218</v>
      </c>
      <c r="D68" s="148" t="s">
        <v>403</v>
      </c>
      <c r="E68" s="149">
        <v>1</v>
      </c>
      <c r="F68" s="149" t="s">
        <v>397</v>
      </c>
      <c r="G68" s="150" t="s">
        <v>718</v>
      </c>
      <c r="H68" s="151" t="s">
        <v>303</v>
      </c>
      <c r="I68" s="151" t="s">
        <v>394</v>
      </c>
      <c r="J68" s="152">
        <v>5780</v>
      </c>
      <c r="K68" s="151" t="s">
        <v>196</v>
      </c>
      <c r="L68" s="151"/>
      <c r="M68" s="151" t="s">
        <v>563</v>
      </c>
      <c r="N68" s="153"/>
    </row>
    <row r="69" spans="1:17">
      <c r="A69" s="389"/>
      <c r="B69" s="292" t="s">
        <v>562</v>
      </c>
      <c r="C69" s="286">
        <v>198</v>
      </c>
      <c r="D69" s="148" t="s">
        <v>403</v>
      </c>
      <c r="E69" s="149">
        <v>1</v>
      </c>
      <c r="F69" s="149" t="s">
        <v>397</v>
      </c>
      <c r="G69" s="150" t="s">
        <v>719</v>
      </c>
      <c r="H69" s="151" t="s">
        <v>322</v>
      </c>
      <c r="I69" s="151" t="s">
        <v>189</v>
      </c>
      <c r="J69" s="152">
        <v>6244</v>
      </c>
      <c r="K69" s="151" t="s">
        <v>444</v>
      </c>
      <c r="L69" s="151">
        <v>4</v>
      </c>
      <c r="M69" s="151" t="s">
        <v>563</v>
      </c>
      <c r="N69" s="153"/>
    </row>
    <row r="70" spans="1:17">
      <c r="A70" s="389"/>
      <c r="B70" s="292" t="s">
        <v>100</v>
      </c>
      <c r="C70" s="286">
        <v>197</v>
      </c>
      <c r="D70" s="148" t="s">
        <v>403</v>
      </c>
      <c r="E70" s="149">
        <v>1</v>
      </c>
      <c r="F70" s="149" t="s">
        <v>397</v>
      </c>
      <c r="G70" s="150" t="s">
        <v>383</v>
      </c>
      <c r="H70" s="151" t="s">
        <v>302</v>
      </c>
      <c r="I70" s="151" t="s">
        <v>191</v>
      </c>
      <c r="J70" s="152">
        <v>750</v>
      </c>
      <c r="K70" s="151" t="s">
        <v>319</v>
      </c>
      <c r="L70" s="151">
        <v>6</v>
      </c>
      <c r="M70" s="151"/>
      <c r="N70" s="153"/>
      <c r="Q70" t="s">
        <v>415</v>
      </c>
    </row>
    <row r="71" spans="1:17">
      <c r="A71" s="389"/>
      <c r="B71" s="292" t="s">
        <v>107</v>
      </c>
      <c r="C71" s="286">
        <v>182</v>
      </c>
      <c r="D71" s="148" t="s">
        <v>403</v>
      </c>
      <c r="E71" s="149">
        <v>1</v>
      </c>
      <c r="F71" s="149" t="s">
        <v>397</v>
      </c>
      <c r="G71" s="150" t="s">
        <v>386</v>
      </c>
      <c r="H71" s="151" t="s">
        <v>328</v>
      </c>
      <c r="I71" s="151" t="s">
        <v>204</v>
      </c>
      <c r="J71" s="152">
        <v>5486</v>
      </c>
      <c r="K71" s="151" t="s">
        <v>377</v>
      </c>
      <c r="L71" s="151"/>
      <c r="M71" s="151"/>
      <c r="N71" s="153"/>
    </row>
    <row r="72" spans="1:17">
      <c r="A72" s="389"/>
      <c r="B72" s="292" t="s">
        <v>43</v>
      </c>
      <c r="C72" s="286">
        <v>218</v>
      </c>
      <c r="D72" s="148" t="s">
        <v>403</v>
      </c>
      <c r="E72" s="149">
        <v>0</v>
      </c>
      <c r="F72" s="149" t="s">
        <v>397</v>
      </c>
      <c r="G72" s="150" t="s">
        <v>720</v>
      </c>
      <c r="H72" s="151" t="s">
        <v>338</v>
      </c>
      <c r="I72" s="151" t="s">
        <v>200</v>
      </c>
      <c r="J72" s="152">
        <v>5564</v>
      </c>
      <c r="K72" s="151" t="s">
        <v>164</v>
      </c>
      <c r="L72" s="151"/>
      <c r="M72" s="151" t="s">
        <v>563</v>
      </c>
      <c r="N72" s="153"/>
    </row>
    <row r="73" spans="1:17">
      <c r="A73" s="389"/>
      <c r="B73" s="292" t="s">
        <v>57</v>
      </c>
      <c r="C73" s="286">
        <v>118</v>
      </c>
      <c r="D73" s="148" t="s">
        <v>403</v>
      </c>
      <c r="E73" s="149">
        <v>1</v>
      </c>
      <c r="F73" s="149" t="s">
        <v>397</v>
      </c>
      <c r="G73" s="150" t="s">
        <v>386</v>
      </c>
      <c r="H73" s="151" t="s">
        <v>316</v>
      </c>
      <c r="I73" s="151" t="s">
        <v>321</v>
      </c>
      <c r="J73" s="152">
        <v>4273</v>
      </c>
      <c r="K73" s="151" t="s">
        <v>192</v>
      </c>
      <c r="L73" s="151"/>
      <c r="M73" s="151"/>
      <c r="N73" s="153"/>
    </row>
    <row r="74" spans="1:17">
      <c r="A74" s="389"/>
      <c r="B74" s="292" t="s">
        <v>52</v>
      </c>
      <c r="C74" s="286">
        <v>503</v>
      </c>
      <c r="D74" s="148" t="s">
        <v>403</v>
      </c>
      <c r="E74" s="149">
        <v>1</v>
      </c>
      <c r="F74" s="149" t="s">
        <v>484</v>
      </c>
      <c r="G74" s="150" t="s">
        <v>721</v>
      </c>
      <c r="H74" s="151" t="s">
        <v>306</v>
      </c>
      <c r="I74" s="151" t="s">
        <v>162</v>
      </c>
      <c r="J74" s="152">
        <v>23872</v>
      </c>
      <c r="K74" s="151" t="s">
        <v>164</v>
      </c>
      <c r="L74" s="151"/>
      <c r="M74" s="151" t="s">
        <v>563</v>
      </c>
      <c r="N74" s="153"/>
    </row>
    <row r="75" spans="1:17">
      <c r="A75" s="389"/>
      <c r="B75" s="292" t="s">
        <v>54</v>
      </c>
      <c r="C75" s="286">
        <v>79</v>
      </c>
      <c r="D75" s="148" t="s">
        <v>403</v>
      </c>
      <c r="E75" s="149">
        <v>1</v>
      </c>
      <c r="F75" s="149" t="s">
        <v>397</v>
      </c>
      <c r="G75" s="150" t="s">
        <v>711</v>
      </c>
      <c r="H75" s="151" t="s">
        <v>326</v>
      </c>
      <c r="I75" s="151" t="s">
        <v>166</v>
      </c>
      <c r="J75" s="152">
        <v>1380</v>
      </c>
      <c r="K75" s="151" t="s">
        <v>444</v>
      </c>
      <c r="L75" s="151"/>
      <c r="M75" s="151"/>
      <c r="N75" s="153"/>
    </row>
    <row r="76" spans="1:17">
      <c r="A76" s="389"/>
      <c r="B76" s="292" t="s">
        <v>45</v>
      </c>
      <c r="C76" s="286">
        <v>119</v>
      </c>
      <c r="D76" s="148" t="s">
        <v>403</v>
      </c>
      <c r="E76" s="149">
        <v>0</v>
      </c>
      <c r="F76" s="149" t="s">
        <v>397</v>
      </c>
      <c r="G76" s="150" t="s">
        <v>711</v>
      </c>
      <c r="H76" s="151" t="s">
        <v>330</v>
      </c>
      <c r="I76" s="151" t="s">
        <v>571</v>
      </c>
      <c r="J76" s="152">
        <v>2200</v>
      </c>
      <c r="K76" s="151" t="s">
        <v>444</v>
      </c>
      <c r="L76" s="151"/>
      <c r="M76" s="151"/>
      <c r="N76" s="153"/>
    </row>
    <row r="77" spans="1:17">
      <c r="A77" s="389"/>
      <c r="B77" s="292" t="s">
        <v>82</v>
      </c>
      <c r="C77" s="286">
        <v>239</v>
      </c>
      <c r="D77" s="148" t="s">
        <v>403</v>
      </c>
      <c r="E77" s="149">
        <v>1</v>
      </c>
      <c r="F77" s="149" t="s">
        <v>397</v>
      </c>
      <c r="G77" s="150" t="s">
        <v>720</v>
      </c>
      <c r="H77" s="151" t="s">
        <v>325</v>
      </c>
      <c r="I77" s="151" t="s">
        <v>184</v>
      </c>
      <c r="J77" s="152">
        <v>4761</v>
      </c>
      <c r="K77" s="151" t="s">
        <v>164</v>
      </c>
      <c r="L77" s="151"/>
      <c r="M77" s="151" t="s">
        <v>563</v>
      </c>
      <c r="N77" s="153"/>
    </row>
    <row r="78" spans="1:17">
      <c r="A78" s="389"/>
      <c r="B78" s="292" t="s">
        <v>112</v>
      </c>
      <c r="C78" s="286">
        <v>89</v>
      </c>
      <c r="D78" s="148" t="s">
        <v>403</v>
      </c>
      <c r="E78" s="149">
        <v>1</v>
      </c>
      <c r="F78" s="149" t="s">
        <v>397</v>
      </c>
      <c r="G78" s="150" t="s">
        <v>386</v>
      </c>
      <c r="H78" s="151" t="s">
        <v>295</v>
      </c>
      <c r="I78" s="151" t="s">
        <v>388</v>
      </c>
      <c r="J78" s="152">
        <v>3216</v>
      </c>
      <c r="K78" s="151" t="s">
        <v>333</v>
      </c>
      <c r="L78" s="151"/>
      <c r="M78" s="151"/>
      <c r="N78" s="153"/>
    </row>
    <row r="79" spans="1:17">
      <c r="A79" s="389"/>
      <c r="B79" s="292" t="s">
        <v>63</v>
      </c>
      <c r="C79" s="286">
        <v>232</v>
      </c>
      <c r="D79" s="148" t="s">
        <v>403</v>
      </c>
      <c r="E79" s="149">
        <v>1</v>
      </c>
      <c r="F79" s="149" t="s">
        <v>397</v>
      </c>
      <c r="G79" s="150" t="s">
        <v>711</v>
      </c>
      <c r="H79" s="151" t="s">
        <v>335</v>
      </c>
      <c r="I79" s="151" t="s">
        <v>158</v>
      </c>
      <c r="J79" s="152">
        <v>5734</v>
      </c>
      <c r="K79" s="151" t="s">
        <v>444</v>
      </c>
      <c r="L79" s="151"/>
      <c r="M79" s="151"/>
      <c r="N79" s="153"/>
    </row>
    <row r="80" spans="1:17">
      <c r="A80" s="389"/>
      <c r="B80" s="292" t="s">
        <v>81</v>
      </c>
      <c r="C80" s="286">
        <v>85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2033</v>
      </c>
      <c r="K80" s="151" t="s">
        <v>444</v>
      </c>
      <c r="L80" s="151"/>
      <c r="M80" s="151"/>
      <c r="N80" s="153"/>
    </row>
    <row r="81" spans="1:18" ht="29.25" customHeight="1">
      <c r="A81" s="389"/>
      <c r="B81" s="292" t="s">
        <v>88</v>
      </c>
      <c r="C81" s="286">
        <v>187</v>
      </c>
      <c r="D81" s="148" t="s">
        <v>403</v>
      </c>
      <c r="E81" s="149" t="s">
        <v>106</v>
      </c>
      <c r="F81" s="149" t="s">
        <v>397</v>
      </c>
      <c r="G81" s="150" t="s">
        <v>369</v>
      </c>
      <c r="H81" s="151" t="s">
        <v>339</v>
      </c>
      <c r="I81" s="151" t="s">
        <v>341</v>
      </c>
      <c r="J81" s="152">
        <v>33017</v>
      </c>
      <c r="K81" s="151" t="s">
        <v>444</v>
      </c>
      <c r="L81" s="151"/>
      <c r="M81" s="151" t="s">
        <v>497</v>
      </c>
      <c r="N81" s="153"/>
    </row>
    <row r="82" spans="1:18" ht="16.5" customHeight="1">
      <c r="A82" s="393" t="s">
        <v>418</v>
      </c>
      <c r="B82" s="292" t="s">
        <v>116</v>
      </c>
      <c r="C82" s="286">
        <v>80</v>
      </c>
      <c r="D82" s="148" t="s">
        <v>403</v>
      </c>
      <c r="E82" s="149">
        <v>0</v>
      </c>
      <c r="F82" s="149" t="s">
        <v>397</v>
      </c>
      <c r="G82" s="150" t="s">
        <v>195</v>
      </c>
      <c r="H82" s="151" t="s">
        <v>284</v>
      </c>
      <c r="I82" s="151" t="s">
        <v>351</v>
      </c>
      <c r="J82" s="152">
        <v>5177</v>
      </c>
      <c r="K82" s="151" t="s">
        <v>444</v>
      </c>
      <c r="L82" s="151"/>
      <c r="M82" s="151" t="s">
        <v>497</v>
      </c>
      <c r="N82" s="154" t="s">
        <v>357</v>
      </c>
    </row>
    <row r="83" spans="1:18">
      <c r="A83" s="394"/>
      <c r="B83" s="155" t="s">
        <v>541</v>
      </c>
      <c r="C83" s="115">
        <f>SUM(C84:C96)</f>
        <v>1083</v>
      </c>
      <c r="D83" s="115"/>
      <c r="E83" s="156">
        <f>SUM(E84:E96)</f>
        <v>31</v>
      </c>
      <c r="F83" s="156"/>
      <c r="G83" s="111"/>
      <c r="H83" s="118"/>
      <c r="I83" s="118"/>
      <c r="J83" s="137"/>
      <c r="K83" s="118"/>
      <c r="L83" s="118"/>
      <c r="M83" s="118"/>
      <c r="N83" s="119"/>
    </row>
    <row r="84" spans="1:18">
      <c r="A84" s="394"/>
      <c r="B84" s="157" t="s">
        <v>115</v>
      </c>
      <c r="C84" s="158">
        <v>56</v>
      </c>
      <c r="D84" s="159">
        <v>1</v>
      </c>
      <c r="E84" s="160">
        <v>1</v>
      </c>
      <c r="F84" s="160"/>
      <c r="G84" s="161" t="s">
        <v>384</v>
      </c>
      <c r="H84" s="162" t="s">
        <v>334</v>
      </c>
      <c r="I84" s="163" t="s">
        <v>35</v>
      </c>
      <c r="J84" s="164"/>
      <c r="K84" s="162"/>
      <c r="L84" s="162"/>
      <c r="M84" s="162"/>
      <c r="N84" s="165" t="s">
        <v>120</v>
      </c>
    </row>
    <row r="85" spans="1:18" ht="22.5">
      <c r="A85" s="394"/>
      <c r="B85" s="157" t="s">
        <v>90</v>
      </c>
      <c r="C85" s="158">
        <v>161</v>
      </c>
      <c r="D85" s="159">
        <v>1</v>
      </c>
      <c r="E85" s="160">
        <v>6</v>
      </c>
      <c r="F85" s="160"/>
      <c r="G85" s="161" t="s">
        <v>384</v>
      </c>
      <c r="H85" s="162" t="s">
        <v>349</v>
      </c>
      <c r="I85" s="163" t="s">
        <v>6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213</v>
      </c>
      <c r="C86" s="158">
        <v>129</v>
      </c>
      <c r="D86" s="159">
        <v>1</v>
      </c>
      <c r="E86" s="160">
        <v>3</v>
      </c>
      <c r="F86" s="160"/>
      <c r="G86" s="161" t="s">
        <v>384</v>
      </c>
      <c r="H86" s="162" t="s">
        <v>334</v>
      </c>
      <c r="I86" s="163" t="s">
        <v>210</v>
      </c>
      <c r="J86" s="164"/>
      <c r="K86" s="162"/>
      <c r="L86" s="162"/>
      <c r="M86" s="162"/>
      <c r="N86" s="165" t="s">
        <v>120</v>
      </c>
    </row>
    <row r="87" spans="1:18">
      <c r="A87" s="394"/>
      <c r="B87" s="157" t="s">
        <v>61</v>
      </c>
      <c r="C87" s="158">
        <v>61</v>
      </c>
      <c r="D87" s="159">
        <v>1</v>
      </c>
      <c r="E87" s="160">
        <v>3</v>
      </c>
      <c r="F87" s="160"/>
      <c r="G87" s="161" t="s">
        <v>485</v>
      </c>
      <c r="H87" s="162" t="s">
        <v>334</v>
      </c>
      <c r="I87" s="163" t="s">
        <v>27</v>
      </c>
      <c r="J87" s="164"/>
      <c r="K87" s="162"/>
      <c r="L87" s="162"/>
      <c r="M87" s="162"/>
      <c r="N87" s="165" t="s">
        <v>120</v>
      </c>
    </row>
    <row r="88" spans="1:18" ht="22.5">
      <c r="A88" s="394"/>
      <c r="B88" s="157" t="s">
        <v>89</v>
      </c>
      <c r="C88" s="158">
        <v>77</v>
      </c>
      <c r="D88" s="159">
        <v>1</v>
      </c>
      <c r="E88" s="160">
        <v>4</v>
      </c>
      <c r="F88" s="160"/>
      <c r="G88" s="161" t="s">
        <v>384</v>
      </c>
      <c r="H88" s="162" t="s">
        <v>326</v>
      </c>
      <c r="I88" s="163" t="s">
        <v>212</v>
      </c>
      <c r="J88" s="164"/>
      <c r="K88" s="162"/>
      <c r="L88" s="162"/>
      <c r="M88" s="162"/>
      <c r="N88" s="165" t="s">
        <v>120</v>
      </c>
    </row>
    <row r="89" spans="1:18">
      <c r="A89" s="394"/>
      <c r="B89" s="157" t="s">
        <v>144</v>
      </c>
      <c r="C89" s="158">
        <v>16</v>
      </c>
      <c r="D89" s="159">
        <v>1</v>
      </c>
      <c r="E89" s="160">
        <v>1</v>
      </c>
      <c r="F89" s="160"/>
      <c r="G89" s="161" t="s">
        <v>384</v>
      </c>
      <c r="H89" s="162" t="s">
        <v>276</v>
      </c>
      <c r="I89" s="163" t="s">
        <v>317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67</v>
      </c>
      <c r="C90" s="158">
        <v>132</v>
      </c>
      <c r="D90" s="159">
        <v>1</v>
      </c>
      <c r="E90" s="160">
        <v>4</v>
      </c>
      <c r="F90" s="160"/>
      <c r="G90" s="161" t="s">
        <v>384</v>
      </c>
      <c r="H90" s="162" t="s">
        <v>292</v>
      </c>
      <c r="I90" s="163" t="s">
        <v>31</v>
      </c>
      <c r="J90" s="164"/>
      <c r="K90" s="162"/>
      <c r="L90" s="162"/>
      <c r="M90" s="162"/>
      <c r="N90" s="165" t="s">
        <v>120</v>
      </c>
    </row>
    <row r="91" spans="1:18" s="10" customFormat="1" ht="22.5">
      <c r="A91" s="394"/>
      <c r="B91" s="190" t="s">
        <v>224</v>
      </c>
      <c r="C91" s="252">
        <v>37</v>
      </c>
      <c r="D91" s="159">
        <v>3</v>
      </c>
      <c r="E91" s="160">
        <v>0</v>
      </c>
      <c r="F91" s="160"/>
      <c r="G91" s="161" t="s">
        <v>117</v>
      </c>
      <c r="H91" s="162" t="s">
        <v>334</v>
      </c>
      <c r="I91" s="163" t="s">
        <v>209</v>
      </c>
      <c r="J91" s="164"/>
      <c r="K91" s="162"/>
      <c r="L91" s="162"/>
      <c r="M91" s="162"/>
      <c r="N91" s="165" t="s">
        <v>486</v>
      </c>
      <c r="O91"/>
      <c r="P91"/>
      <c r="Q91"/>
      <c r="R91"/>
    </row>
    <row r="92" spans="1:18" s="10" customFormat="1" ht="22.5">
      <c r="A92" s="394"/>
      <c r="B92" s="172" t="s">
        <v>226</v>
      </c>
      <c r="C92" s="173">
        <v>83</v>
      </c>
      <c r="D92" s="173">
        <v>1</v>
      </c>
      <c r="E92" s="174">
        <v>4</v>
      </c>
      <c r="F92" s="175"/>
      <c r="G92" s="176" t="s">
        <v>384</v>
      </c>
      <c r="H92" s="177" t="s">
        <v>215</v>
      </c>
      <c r="I92" s="163" t="s">
        <v>9</v>
      </c>
      <c r="J92" s="178"/>
      <c r="K92" s="177"/>
      <c r="L92" s="177"/>
      <c r="M92" s="177"/>
      <c r="N92" s="165" t="s">
        <v>120</v>
      </c>
      <c r="O92"/>
      <c r="P92"/>
      <c r="Q92"/>
      <c r="R92"/>
    </row>
    <row r="93" spans="1:18" s="10" customFormat="1">
      <c r="A93" s="394"/>
      <c r="B93" s="172" t="s">
        <v>142</v>
      </c>
      <c r="C93" s="173">
        <v>103</v>
      </c>
      <c r="D93" s="173">
        <v>1</v>
      </c>
      <c r="E93" s="174">
        <v>5</v>
      </c>
      <c r="F93" s="175"/>
      <c r="G93" s="176" t="s">
        <v>384</v>
      </c>
      <c r="H93" s="177" t="s">
        <v>334</v>
      </c>
      <c r="I93" s="163" t="s">
        <v>18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90" t="s">
        <v>177</v>
      </c>
      <c r="C94" s="191">
        <v>60</v>
      </c>
      <c r="D94" s="173">
        <v>1</v>
      </c>
      <c r="E94" s="174">
        <v>0</v>
      </c>
      <c r="F94" s="175"/>
      <c r="G94" s="176" t="s">
        <v>574</v>
      </c>
      <c r="H94" s="177" t="s">
        <v>342</v>
      </c>
      <c r="I94" s="163" t="s">
        <v>344</v>
      </c>
      <c r="J94" s="178"/>
      <c r="K94" s="177"/>
      <c r="L94" s="177"/>
      <c r="M94" s="177"/>
      <c r="N94" s="189" t="s">
        <v>690</v>
      </c>
      <c r="O94"/>
      <c r="P94"/>
      <c r="Q94" s="103" t="e">
        <f>SUM(#REF!,C83,C64,C12,C4)</f>
        <v>#REF!</v>
      </c>
      <c r="R94"/>
    </row>
    <row r="95" spans="1:18" s="10" customFormat="1">
      <c r="A95" s="394"/>
      <c r="B95" s="220" t="s">
        <v>417</v>
      </c>
      <c r="C95" s="221">
        <v>94</v>
      </c>
      <c r="D95" s="221">
        <v>3</v>
      </c>
      <c r="E95" s="222">
        <v>0</v>
      </c>
      <c r="F95" s="223"/>
      <c r="G95" s="224" t="s">
        <v>384</v>
      </c>
      <c r="H95" s="225" t="s">
        <v>323</v>
      </c>
      <c r="I95" s="226" t="s">
        <v>340</v>
      </c>
      <c r="J95" s="227"/>
      <c r="K95" s="225"/>
      <c r="L95" s="225"/>
      <c r="M95" s="225"/>
      <c r="N95" s="228" t="s">
        <v>688</v>
      </c>
      <c r="O95"/>
      <c r="P95"/>
      <c r="Q95" s="103"/>
      <c r="R95"/>
    </row>
    <row r="96" spans="1:18">
      <c r="B96" s="220" t="s">
        <v>343</v>
      </c>
      <c r="C96" s="221">
        <v>74</v>
      </c>
      <c r="D96" s="221">
        <v>3</v>
      </c>
      <c r="E96" s="222">
        <v>0</v>
      </c>
      <c r="F96" s="223"/>
      <c r="G96" s="224" t="s">
        <v>384</v>
      </c>
      <c r="H96" s="225" t="s">
        <v>352</v>
      </c>
      <c r="I96" s="226" t="s">
        <v>347</v>
      </c>
      <c r="J96" s="227"/>
      <c r="K96" s="225"/>
      <c r="L96" s="225"/>
      <c r="M96" s="225"/>
      <c r="N96" s="228" t="s">
        <v>688</v>
      </c>
    </row>
  </sheetData>
  <autoFilter ref="A3:N96" xr:uid="{00000000-0009-0000-0000-000014000000}"/>
  <mergeCells count="4">
    <mergeCell ref="A1:N1"/>
    <mergeCell ref="A12:A62"/>
    <mergeCell ref="A63:A81"/>
    <mergeCell ref="A82:A95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97"/>
  <sheetViews>
    <sheetView view="pageBreakPreview" zoomScaleSheetLayoutView="100" workbookViewId="0">
      <selection sqref="A1:N1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8" ht="26.25">
      <c r="A1" s="381" t="s">
        <v>757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8" ht="18.600000000000001" customHeight="1" thickBot="1">
      <c r="B2" s="3"/>
      <c r="N2" s="104"/>
    </row>
    <row r="3" spans="1:18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8" ht="26.25" customHeight="1">
      <c r="A4" s="113" t="s">
        <v>227</v>
      </c>
      <c r="B4" s="114" t="s">
        <v>739</v>
      </c>
      <c r="C4" s="115">
        <f>SUM(C5:C11)</f>
        <v>847</v>
      </c>
      <c r="D4" s="116"/>
      <c r="E4" s="117">
        <f>SUM(E5:E11)</f>
        <v>8</v>
      </c>
      <c r="F4" s="117"/>
      <c r="G4" s="111"/>
      <c r="H4" s="118"/>
      <c r="I4" s="118"/>
      <c r="J4" s="118"/>
      <c r="K4" s="118"/>
      <c r="L4" s="118"/>
      <c r="M4" s="118"/>
      <c r="N4" s="119"/>
    </row>
    <row r="5" spans="1:18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463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</row>
    <row r="6" spans="1:18">
      <c r="A6" s="113"/>
      <c r="B6" s="323" t="s">
        <v>99</v>
      </c>
      <c r="C6" s="338">
        <v>48</v>
      </c>
      <c r="D6" s="325">
        <v>1</v>
      </c>
      <c r="E6" s="326">
        <v>1</v>
      </c>
      <c r="F6" s="326" t="s">
        <v>397</v>
      </c>
      <c r="G6" s="327" t="s">
        <v>498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724</v>
      </c>
    </row>
    <row r="7" spans="1:18">
      <c r="A7" s="113"/>
      <c r="B7" s="323" t="s">
        <v>91</v>
      </c>
      <c r="C7" s="255">
        <v>79</v>
      </c>
      <c r="D7" s="325">
        <v>3</v>
      </c>
      <c r="E7" s="326">
        <v>1</v>
      </c>
      <c r="F7" s="326" t="s">
        <v>397</v>
      </c>
      <c r="G7" s="327" t="s">
        <v>386</v>
      </c>
      <c r="H7" s="328" t="s">
        <v>300</v>
      </c>
      <c r="I7" s="328" t="s">
        <v>457</v>
      </c>
      <c r="J7" s="329">
        <v>683</v>
      </c>
      <c r="K7" s="328" t="s">
        <v>187</v>
      </c>
      <c r="L7" s="328">
        <v>10</v>
      </c>
      <c r="M7" s="328" t="s">
        <v>653</v>
      </c>
      <c r="N7" s="330"/>
    </row>
    <row r="8" spans="1:18">
      <c r="A8" s="113"/>
      <c r="B8" s="323" t="s">
        <v>214</v>
      </c>
      <c r="C8" s="255">
        <v>55</v>
      </c>
      <c r="D8" s="325">
        <v>2</v>
      </c>
      <c r="E8" s="326">
        <v>1</v>
      </c>
      <c r="F8" s="326" t="s">
        <v>397</v>
      </c>
      <c r="G8" s="327" t="s">
        <v>355</v>
      </c>
      <c r="H8" s="328" t="s">
        <v>276</v>
      </c>
      <c r="I8" s="328" t="s">
        <v>273</v>
      </c>
      <c r="J8" s="329">
        <v>1447</v>
      </c>
      <c r="K8" s="328" t="s">
        <v>444</v>
      </c>
      <c r="L8" s="328"/>
      <c r="M8" s="328" t="s">
        <v>698</v>
      </c>
      <c r="N8" s="330"/>
      <c r="R8" s="192"/>
    </row>
    <row r="9" spans="1:18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8">
      <c r="A10" s="113"/>
      <c r="B10" s="323" t="s">
        <v>72</v>
      </c>
      <c r="C10" s="332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8">
      <c r="A11" s="113"/>
      <c r="B11" s="323" t="s">
        <v>55</v>
      </c>
      <c r="C11" s="331">
        <v>50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/>
    </row>
    <row r="12" spans="1:18" ht="16.5" customHeight="1">
      <c r="A12" s="393" t="s">
        <v>247</v>
      </c>
      <c r="B12" s="114" t="s">
        <v>756</v>
      </c>
      <c r="C12" s="135">
        <f>SUM(C13:C64)</f>
        <v>5853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8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/>
    </row>
    <row r="14" spans="1:18" ht="16.5" customHeight="1">
      <c r="A14" s="394"/>
      <c r="B14" s="261" t="s">
        <v>751</v>
      </c>
      <c r="C14" s="262">
        <v>81</v>
      </c>
      <c r="D14" s="262">
        <v>3</v>
      </c>
      <c r="E14" s="263" t="s">
        <v>517</v>
      </c>
      <c r="F14" s="263" t="s">
        <v>518</v>
      </c>
      <c r="G14" s="261" t="s">
        <v>498</v>
      </c>
      <c r="H14" s="261" t="s">
        <v>752</v>
      </c>
      <c r="I14" s="261" t="s">
        <v>753</v>
      </c>
      <c r="J14" s="264">
        <v>3101.8</v>
      </c>
      <c r="K14" s="261" t="s">
        <v>754</v>
      </c>
      <c r="L14" s="261"/>
      <c r="M14" s="261" t="s">
        <v>755</v>
      </c>
      <c r="N14" s="265"/>
    </row>
    <row r="15" spans="1:18" ht="16.5" customHeight="1">
      <c r="A15" s="394"/>
      <c r="B15" s="261" t="s">
        <v>657</v>
      </c>
      <c r="C15" s="262">
        <v>38</v>
      </c>
      <c r="D15" s="262">
        <v>3</v>
      </c>
      <c r="E15" s="263" t="s">
        <v>514</v>
      </c>
      <c r="F15" s="263" t="s">
        <v>518</v>
      </c>
      <c r="G15" s="261" t="s">
        <v>498</v>
      </c>
      <c r="H15" s="261" t="s">
        <v>685</v>
      </c>
      <c r="I15" s="261" t="s">
        <v>641</v>
      </c>
      <c r="J15" s="266">
        <v>1208</v>
      </c>
      <c r="K15" s="261" t="s">
        <v>540</v>
      </c>
      <c r="L15" s="261"/>
      <c r="M15" s="261" t="s">
        <v>536</v>
      </c>
      <c r="N15" s="265"/>
    </row>
    <row r="16" spans="1:18" ht="16.5" customHeight="1">
      <c r="A16" s="394"/>
      <c r="B16" s="261" t="s">
        <v>542</v>
      </c>
      <c r="C16" s="262">
        <v>65</v>
      </c>
      <c r="D16" s="262">
        <v>3</v>
      </c>
      <c r="E16" s="263" t="s">
        <v>543</v>
      </c>
      <c r="F16" s="263" t="s">
        <v>518</v>
      </c>
      <c r="G16" s="261" t="s">
        <v>498</v>
      </c>
      <c r="H16" s="261" t="s">
        <v>557</v>
      </c>
      <c r="I16" s="261" t="s">
        <v>546</v>
      </c>
      <c r="J16" s="266">
        <v>2109.2800000000002</v>
      </c>
      <c r="K16" s="261" t="s">
        <v>505</v>
      </c>
      <c r="L16" s="261"/>
      <c r="M16" s="261" t="s">
        <v>648</v>
      </c>
      <c r="N16" s="265"/>
    </row>
    <row r="17" spans="1:15">
      <c r="A17" s="394"/>
      <c r="B17" s="267" t="s">
        <v>108</v>
      </c>
      <c r="C17" s="262">
        <v>131</v>
      </c>
      <c r="D17" s="262">
        <v>1</v>
      </c>
      <c r="E17" s="263" t="s">
        <v>106</v>
      </c>
      <c r="F17" s="263" t="s">
        <v>397</v>
      </c>
      <c r="G17" s="268" t="s">
        <v>105</v>
      </c>
      <c r="H17" s="261" t="s">
        <v>260</v>
      </c>
      <c r="I17" s="261" t="s">
        <v>575</v>
      </c>
      <c r="J17" s="266">
        <v>3672</v>
      </c>
      <c r="K17" s="261" t="s">
        <v>444</v>
      </c>
      <c r="L17" s="261">
        <v>5</v>
      </c>
      <c r="M17" s="261" t="s">
        <v>387</v>
      </c>
      <c r="N17" s="265"/>
    </row>
    <row r="18" spans="1:15">
      <c r="A18" s="394"/>
      <c r="B18" s="267" t="s">
        <v>668</v>
      </c>
      <c r="C18" s="262">
        <v>18</v>
      </c>
      <c r="D18" s="262">
        <v>3</v>
      </c>
      <c r="E18" s="263" t="s">
        <v>543</v>
      </c>
      <c r="F18" s="263" t="s">
        <v>518</v>
      </c>
      <c r="G18" s="268" t="s">
        <v>498</v>
      </c>
      <c r="H18" s="261" t="s">
        <v>749</v>
      </c>
      <c r="I18" s="261" t="s">
        <v>674</v>
      </c>
      <c r="J18" s="266"/>
      <c r="K18" s="261" t="s">
        <v>505</v>
      </c>
      <c r="L18" s="261"/>
      <c r="M18" s="261" t="s">
        <v>677</v>
      </c>
      <c r="N18" s="265"/>
    </row>
    <row r="19" spans="1:15">
      <c r="A19" s="394"/>
      <c r="B19" s="267" t="s">
        <v>76</v>
      </c>
      <c r="C19" s="262">
        <v>62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266</v>
      </c>
      <c r="I19" s="261" t="s">
        <v>275</v>
      </c>
      <c r="J19" s="266">
        <v>2380</v>
      </c>
      <c r="K19" s="261" t="s">
        <v>444</v>
      </c>
      <c r="L19" s="261">
        <v>5</v>
      </c>
      <c r="M19" s="261" t="s">
        <v>676</v>
      </c>
      <c r="N19" s="265"/>
    </row>
    <row r="20" spans="1:15">
      <c r="A20" s="394"/>
      <c r="B20" s="267" t="s">
        <v>114</v>
      </c>
      <c r="C20" s="262">
        <v>104</v>
      </c>
      <c r="D20" s="262">
        <v>3</v>
      </c>
      <c r="E20" s="263" t="s">
        <v>106</v>
      </c>
      <c r="F20" s="263" t="s">
        <v>397</v>
      </c>
      <c r="G20" s="268" t="s">
        <v>105</v>
      </c>
      <c r="H20" s="261" t="s">
        <v>289</v>
      </c>
      <c r="I20" s="261" t="s">
        <v>374</v>
      </c>
      <c r="J20" s="266">
        <v>3705</v>
      </c>
      <c r="K20" s="261" t="s">
        <v>153</v>
      </c>
      <c r="L20" s="261">
        <v>11</v>
      </c>
      <c r="M20" s="261" t="s">
        <v>38</v>
      </c>
      <c r="N20" s="265"/>
    </row>
    <row r="21" spans="1:15">
      <c r="A21" s="394"/>
      <c r="B21" s="291" t="s">
        <v>78</v>
      </c>
      <c r="C21" s="301">
        <v>28</v>
      </c>
      <c r="D21" s="301">
        <v>3</v>
      </c>
      <c r="E21" s="302" t="s">
        <v>106</v>
      </c>
      <c r="F21" s="302" t="s">
        <v>397</v>
      </c>
      <c r="G21" s="303" t="s">
        <v>105</v>
      </c>
      <c r="H21" s="304" t="s">
        <v>308</v>
      </c>
      <c r="I21" s="304" t="s">
        <v>307</v>
      </c>
      <c r="J21" s="305">
        <v>967</v>
      </c>
      <c r="K21" s="304" t="s">
        <v>444</v>
      </c>
      <c r="L21" s="304"/>
      <c r="M21" s="304" t="s">
        <v>329</v>
      </c>
      <c r="N21" s="306"/>
    </row>
    <row r="22" spans="1:15">
      <c r="A22" s="394"/>
      <c r="B22" s="267" t="s">
        <v>549</v>
      </c>
      <c r="C22" s="262">
        <v>101</v>
      </c>
      <c r="D22" s="262">
        <v>3</v>
      </c>
      <c r="E22" s="263" t="s">
        <v>543</v>
      </c>
      <c r="F22" s="263" t="s">
        <v>397</v>
      </c>
      <c r="G22" s="268" t="s">
        <v>105</v>
      </c>
      <c r="H22" s="261" t="s">
        <v>558</v>
      </c>
      <c r="I22" s="261" t="s">
        <v>551</v>
      </c>
      <c r="J22" s="266">
        <v>1538.52</v>
      </c>
      <c r="K22" s="261" t="s">
        <v>552</v>
      </c>
      <c r="L22" s="261"/>
      <c r="M22" s="261" t="s">
        <v>581</v>
      </c>
      <c r="N22" s="265"/>
    </row>
    <row r="23" spans="1:15">
      <c r="A23" s="394"/>
      <c r="B23" s="335" t="s">
        <v>408</v>
      </c>
      <c r="C23" s="336">
        <v>86</v>
      </c>
      <c r="D23" s="262">
        <v>1</v>
      </c>
      <c r="E23" s="263" t="s">
        <v>106</v>
      </c>
      <c r="F23" s="263" t="s">
        <v>397</v>
      </c>
      <c r="G23" s="268" t="s">
        <v>105</v>
      </c>
      <c r="H23" s="261" t="s">
        <v>249</v>
      </c>
      <c r="I23" s="261" t="s">
        <v>473</v>
      </c>
      <c r="J23" s="266">
        <v>2344</v>
      </c>
      <c r="K23" s="261" t="s">
        <v>444</v>
      </c>
      <c r="L23" s="261">
        <v>4</v>
      </c>
      <c r="M23" s="261" t="s">
        <v>380</v>
      </c>
      <c r="N23" s="265"/>
    </row>
    <row r="24" spans="1:15">
      <c r="A24" s="394"/>
      <c r="B24" s="280" t="s">
        <v>742</v>
      </c>
      <c r="C24" s="270">
        <v>88</v>
      </c>
      <c r="D24" s="262">
        <v>3</v>
      </c>
      <c r="E24" s="263" t="s">
        <v>543</v>
      </c>
      <c r="F24" s="263" t="s">
        <v>518</v>
      </c>
      <c r="G24" s="268" t="s">
        <v>498</v>
      </c>
      <c r="H24" s="261" t="s">
        <v>743</v>
      </c>
      <c r="I24" s="261" t="s">
        <v>744</v>
      </c>
      <c r="J24" s="266"/>
      <c r="K24" s="261" t="s">
        <v>505</v>
      </c>
      <c r="L24" s="261"/>
      <c r="M24" s="261" t="s">
        <v>745</v>
      </c>
      <c r="N24" s="265"/>
    </row>
    <row r="25" spans="1:15">
      <c r="A25" s="394"/>
      <c r="B25" s="241" t="s">
        <v>152</v>
      </c>
      <c r="C25" s="262">
        <v>66</v>
      </c>
      <c r="D25" s="262">
        <v>2</v>
      </c>
      <c r="E25" s="263" t="s">
        <v>59</v>
      </c>
      <c r="F25" s="250" t="s">
        <v>406</v>
      </c>
      <c r="G25" s="268" t="s">
        <v>466</v>
      </c>
      <c r="H25" s="261" t="s">
        <v>253</v>
      </c>
      <c r="I25" s="261" t="s">
        <v>584</v>
      </c>
      <c r="J25" s="266">
        <v>1798</v>
      </c>
      <c r="K25" s="261" t="s">
        <v>444</v>
      </c>
      <c r="L25" s="261"/>
      <c r="M25" s="261"/>
      <c r="N25" s="265"/>
    </row>
    <row r="26" spans="1:15">
      <c r="A26" s="394"/>
      <c r="B26" s="267" t="s">
        <v>396</v>
      </c>
      <c r="C26" s="262">
        <v>115</v>
      </c>
      <c r="D26" s="262">
        <v>1</v>
      </c>
      <c r="E26" s="263" t="s">
        <v>106</v>
      </c>
      <c r="F26" s="263" t="s">
        <v>397</v>
      </c>
      <c r="G26" s="268" t="s">
        <v>105</v>
      </c>
      <c r="H26" s="261" t="s">
        <v>252</v>
      </c>
      <c r="I26" s="261" t="s">
        <v>476</v>
      </c>
      <c r="J26" s="266">
        <v>3077</v>
      </c>
      <c r="K26" s="261" t="s">
        <v>444</v>
      </c>
      <c r="L26" s="261"/>
      <c r="M26" s="261" t="s">
        <v>380</v>
      </c>
      <c r="N26" s="265"/>
      <c r="O26" s="201"/>
    </row>
    <row r="27" spans="1:15">
      <c r="A27" s="394"/>
      <c r="B27" s="278" t="s">
        <v>412</v>
      </c>
      <c r="C27" s="308">
        <v>67</v>
      </c>
      <c r="D27" s="308">
        <v>1</v>
      </c>
      <c r="E27" s="250" t="s">
        <v>106</v>
      </c>
      <c r="F27" s="250" t="s">
        <v>397</v>
      </c>
      <c r="G27" s="309" t="s">
        <v>105</v>
      </c>
      <c r="H27" s="310" t="s">
        <v>220</v>
      </c>
      <c r="I27" s="310" t="s">
        <v>586</v>
      </c>
      <c r="J27" s="311">
        <v>1921</v>
      </c>
      <c r="K27" s="310" t="s">
        <v>444</v>
      </c>
      <c r="L27" s="310">
        <v>5</v>
      </c>
      <c r="M27" s="310" t="s">
        <v>373</v>
      </c>
      <c r="N27" s="312" t="s">
        <v>750</v>
      </c>
    </row>
    <row r="28" spans="1:15">
      <c r="A28" s="394"/>
      <c r="B28" s="269" t="s">
        <v>230</v>
      </c>
      <c r="C28" s="262">
        <v>71</v>
      </c>
      <c r="D28" s="271">
        <v>2</v>
      </c>
      <c r="E28" s="272" t="s">
        <v>661</v>
      </c>
      <c r="F28" s="272" t="s">
        <v>397</v>
      </c>
      <c r="G28" s="273" t="s">
        <v>498</v>
      </c>
      <c r="H28" s="274" t="s">
        <v>284</v>
      </c>
      <c r="I28" s="274" t="s">
        <v>259</v>
      </c>
      <c r="J28" s="275">
        <v>3184</v>
      </c>
      <c r="K28" s="274" t="s">
        <v>444</v>
      </c>
      <c r="L28" s="274">
        <v>9</v>
      </c>
      <c r="M28" s="274" t="s">
        <v>659</v>
      </c>
      <c r="N28" s="276"/>
    </row>
    <row r="29" spans="1:15">
      <c r="A29" s="394"/>
      <c r="B29" s="267" t="s">
        <v>395</v>
      </c>
      <c r="C29" s="262">
        <v>63</v>
      </c>
      <c r="D29" s="262">
        <v>3</v>
      </c>
      <c r="E29" s="263" t="s">
        <v>514</v>
      </c>
      <c r="F29" s="263" t="s">
        <v>397</v>
      </c>
      <c r="G29" s="268" t="s">
        <v>498</v>
      </c>
      <c r="H29" s="261" t="s">
        <v>249</v>
      </c>
      <c r="I29" s="261" t="s">
        <v>456</v>
      </c>
      <c r="J29" s="266">
        <v>2111</v>
      </c>
      <c r="K29" s="261" t="s">
        <v>444</v>
      </c>
      <c r="L29" s="261"/>
      <c r="M29" s="261" t="s">
        <v>697</v>
      </c>
      <c r="N29" s="265"/>
    </row>
    <row r="30" spans="1:15">
      <c r="A30" s="394"/>
      <c r="B30" s="267" t="s">
        <v>94</v>
      </c>
      <c r="C30" s="262">
        <v>92</v>
      </c>
      <c r="D30" s="262">
        <v>3</v>
      </c>
      <c r="E30" s="263" t="s">
        <v>106</v>
      </c>
      <c r="F30" s="263" t="s">
        <v>397</v>
      </c>
      <c r="G30" s="268" t="s">
        <v>105</v>
      </c>
      <c r="H30" s="261" t="s">
        <v>272</v>
      </c>
      <c r="I30" s="261" t="s">
        <v>261</v>
      </c>
      <c r="J30" s="266">
        <v>2814</v>
      </c>
      <c r="K30" s="261" t="s">
        <v>153</v>
      </c>
      <c r="L30" s="261">
        <v>12</v>
      </c>
      <c r="M30" s="261" t="s">
        <v>390</v>
      </c>
      <c r="N30" s="265"/>
    </row>
    <row r="31" spans="1:15">
      <c r="A31" s="394"/>
      <c r="B31" s="241" t="s">
        <v>104</v>
      </c>
      <c r="C31" s="262">
        <v>85</v>
      </c>
      <c r="D31" s="262">
        <v>3</v>
      </c>
      <c r="E31" s="263" t="s">
        <v>59</v>
      </c>
      <c r="F31" s="250" t="s">
        <v>397</v>
      </c>
      <c r="G31" s="268" t="s">
        <v>464</v>
      </c>
      <c r="H31" s="261" t="s">
        <v>279</v>
      </c>
      <c r="I31" s="261" t="s">
        <v>593</v>
      </c>
      <c r="J31" s="266">
        <v>2702</v>
      </c>
      <c r="K31" s="261" t="s">
        <v>505</v>
      </c>
      <c r="L31" s="261"/>
      <c r="M31" s="261"/>
      <c r="N31" s="265"/>
    </row>
    <row r="32" spans="1:15">
      <c r="A32" s="394"/>
      <c r="B32" s="241" t="s">
        <v>69</v>
      </c>
      <c r="C32" s="262">
        <v>144</v>
      </c>
      <c r="D32" s="262">
        <v>3</v>
      </c>
      <c r="E32" s="263" t="s">
        <v>59</v>
      </c>
      <c r="F32" s="250" t="s">
        <v>406</v>
      </c>
      <c r="G32" s="268" t="s">
        <v>464</v>
      </c>
      <c r="H32" s="261" t="s">
        <v>257</v>
      </c>
      <c r="I32" s="261" t="s">
        <v>461</v>
      </c>
      <c r="J32" s="266">
        <v>4978</v>
      </c>
      <c r="K32" s="261" t="s">
        <v>444</v>
      </c>
      <c r="L32" s="261"/>
      <c r="M32" s="261"/>
      <c r="N32" s="265"/>
    </row>
    <row r="33" spans="1:14">
      <c r="A33" s="394"/>
      <c r="B33" s="241" t="s">
        <v>86</v>
      </c>
      <c r="C33" s="262">
        <v>198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283</v>
      </c>
      <c r="I33" s="261" t="s">
        <v>479</v>
      </c>
      <c r="J33" s="266">
        <v>4243</v>
      </c>
      <c r="K33" s="261" t="s">
        <v>444</v>
      </c>
      <c r="L33" s="261"/>
      <c r="M33" s="261" t="s">
        <v>385</v>
      </c>
      <c r="N33" s="265"/>
    </row>
    <row r="34" spans="1:14">
      <c r="A34" s="394"/>
      <c r="B34" s="241" t="s">
        <v>56</v>
      </c>
      <c r="C34" s="262">
        <v>37</v>
      </c>
      <c r="D34" s="262">
        <v>3</v>
      </c>
      <c r="E34" s="263" t="s">
        <v>59</v>
      </c>
      <c r="F34" s="250" t="s">
        <v>410</v>
      </c>
      <c r="G34" s="268" t="s">
        <v>105</v>
      </c>
      <c r="H34" s="261" t="s">
        <v>278</v>
      </c>
      <c r="I34" s="261" t="s">
        <v>472</v>
      </c>
      <c r="J34" s="266">
        <v>1021</v>
      </c>
      <c r="K34" s="261" t="s">
        <v>444</v>
      </c>
      <c r="L34" s="261"/>
      <c r="M34" s="261"/>
      <c r="N34" s="265"/>
    </row>
    <row r="35" spans="1:14">
      <c r="A35" s="394"/>
      <c r="B35" s="287" t="s">
        <v>496</v>
      </c>
      <c r="C35" s="337">
        <v>49</v>
      </c>
      <c r="D35" s="262">
        <v>3</v>
      </c>
      <c r="E35" s="263" t="s">
        <v>514</v>
      </c>
      <c r="F35" s="263" t="s">
        <v>397</v>
      </c>
      <c r="G35" s="268" t="s">
        <v>498</v>
      </c>
      <c r="H35" s="261" t="s">
        <v>502</v>
      </c>
      <c r="I35" s="261" t="s">
        <v>600</v>
      </c>
      <c r="J35" s="266">
        <v>1596.6</v>
      </c>
      <c r="K35" s="261" t="s">
        <v>505</v>
      </c>
      <c r="L35" s="261">
        <v>7</v>
      </c>
      <c r="M35" s="261" t="s">
        <v>507</v>
      </c>
      <c r="N35" s="265" t="s">
        <v>602</v>
      </c>
    </row>
    <row r="36" spans="1:14">
      <c r="A36" s="394"/>
      <c r="B36" s="267" t="s">
        <v>110</v>
      </c>
      <c r="C36" s="262">
        <v>111</v>
      </c>
      <c r="D36" s="262">
        <v>1</v>
      </c>
      <c r="E36" s="263" t="s">
        <v>106</v>
      </c>
      <c r="F36" s="263" t="s">
        <v>397</v>
      </c>
      <c r="G36" s="268" t="s">
        <v>105</v>
      </c>
      <c r="H36" s="261" t="s">
        <v>277</v>
      </c>
      <c r="I36" s="261" t="s">
        <v>603</v>
      </c>
      <c r="J36" s="266">
        <v>3093</v>
      </c>
      <c r="K36" s="261" t="s">
        <v>444</v>
      </c>
      <c r="L36" s="261">
        <v>7</v>
      </c>
      <c r="M36" s="261" t="s">
        <v>367</v>
      </c>
      <c r="N36" s="265"/>
    </row>
    <row r="37" spans="1:14">
      <c r="A37" s="394"/>
      <c r="B37" s="267" t="s">
        <v>87</v>
      </c>
      <c r="C37" s="262">
        <v>47</v>
      </c>
      <c r="D37" s="262">
        <v>3</v>
      </c>
      <c r="E37" s="263" t="s">
        <v>106</v>
      </c>
      <c r="F37" s="263" t="s">
        <v>397</v>
      </c>
      <c r="G37" s="268" t="s">
        <v>105</v>
      </c>
      <c r="H37" s="261" t="s">
        <v>268</v>
      </c>
      <c r="I37" s="261" t="s">
        <v>297</v>
      </c>
      <c r="J37" s="266">
        <v>1599</v>
      </c>
      <c r="K37" s="261" t="s">
        <v>444</v>
      </c>
      <c r="L37" s="261">
        <v>7</v>
      </c>
      <c r="M37" s="261" t="s">
        <v>37</v>
      </c>
      <c r="N37" s="265"/>
    </row>
    <row r="38" spans="1:14">
      <c r="A38" s="394"/>
      <c r="B38" s="267" t="s">
        <v>65</v>
      </c>
      <c r="C38" s="262">
        <v>142</v>
      </c>
      <c r="D38" s="262">
        <v>1</v>
      </c>
      <c r="E38" s="263" t="s">
        <v>106</v>
      </c>
      <c r="F38" s="263" t="s">
        <v>397</v>
      </c>
      <c r="G38" s="268" t="s">
        <v>105</v>
      </c>
      <c r="H38" s="261" t="s">
        <v>269</v>
      </c>
      <c r="I38" s="261" t="s">
        <v>604</v>
      </c>
      <c r="J38" s="266">
        <v>3808</v>
      </c>
      <c r="K38" s="261" t="s">
        <v>444</v>
      </c>
      <c r="L38" s="261"/>
      <c r="M38" s="261" t="s">
        <v>385</v>
      </c>
      <c r="N38" s="265"/>
    </row>
    <row r="39" spans="1:14">
      <c r="A39" s="394"/>
      <c r="B39" s="241" t="s">
        <v>703</v>
      </c>
      <c r="C39" s="200">
        <v>150</v>
      </c>
      <c r="D39" s="200">
        <v>3</v>
      </c>
      <c r="E39" s="242" t="s">
        <v>514</v>
      </c>
      <c r="F39" s="242" t="s">
        <v>518</v>
      </c>
      <c r="G39" s="243" t="s">
        <v>498</v>
      </c>
      <c r="H39" s="244" t="s">
        <v>706</v>
      </c>
      <c r="I39" s="244" t="s">
        <v>704</v>
      </c>
      <c r="J39" s="245">
        <v>3055.56</v>
      </c>
      <c r="K39" s="244" t="s">
        <v>707</v>
      </c>
      <c r="L39" s="244"/>
      <c r="M39" s="244"/>
      <c r="N39" s="246" t="s">
        <v>705</v>
      </c>
    </row>
    <row r="40" spans="1:14">
      <c r="A40" s="394"/>
      <c r="B40" s="269" t="s">
        <v>77</v>
      </c>
      <c r="C40" s="262">
        <v>116</v>
      </c>
      <c r="D40" s="271">
        <v>2</v>
      </c>
      <c r="E40" s="272" t="s">
        <v>514</v>
      </c>
      <c r="F40" s="272" t="s">
        <v>397</v>
      </c>
      <c r="G40" s="273" t="s">
        <v>498</v>
      </c>
      <c r="H40" s="274" t="s">
        <v>295</v>
      </c>
      <c r="I40" s="274" t="s">
        <v>180</v>
      </c>
      <c r="J40" s="275">
        <v>3717</v>
      </c>
      <c r="K40" s="274" t="s">
        <v>185</v>
      </c>
      <c r="L40" s="274">
        <v>19</v>
      </c>
      <c r="M40" s="274" t="s">
        <v>652</v>
      </c>
      <c r="N40" s="276"/>
    </row>
    <row r="41" spans="1:14">
      <c r="A41" s="394"/>
      <c r="B41" s="267" t="s">
        <v>53</v>
      </c>
      <c r="C41" s="262">
        <v>175</v>
      </c>
      <c r="D41" s="262">
        <v>3</v>
      </c>
      <c r="E41" s="263" t="s">
        <v>106</v>
      </c>
      <c r="F41" s="263" t="s">
        <v>397</v>
      </c>
      <c r="G41" s="268" t="s">
        <v>105</v>
      </c>
      <c r="H41" s="261" t="s">
        <v>255</v>
      </c>
      <c r="I41" s="261" t="s">
        <v>299</v>
      </c>
      <c r="J41" s="266">
        <v>5154</v>
      </c>
      <c r="K41" s="261" t="s">
        <v>167</v>
      </c>
      <c r="L41" s="261">
        <v>19</v>
      </c>
      <c r="M41" s="261" t="s">
        <v>33</v>
      </c>
      <c r="N41" s="265"/>
    </row>
    <row r="42" spans="1:14">
      <c r="A42" s="394"/>
      <c r="B42" s="267" t="s">
        <v>404</v>
      </c>
      <c r="C42" s="262">
        <v>113</v>
      </c>
      <c r="D42" s="262">
        <v>3</v>
      </c>
      <c r="E42" s="263" t="s">
        <v>59</v>
      </c>
      <c r="F42" s="263" t="s">
        <v>397</v>
      </c>
      <c r="G42" s="268" t="s">
        <v>105</v>
      </c>
      <c r="H42" s="261" t="s">
        <v>248</v>
      </c>
      <c r="I42" s="261" t="s">
        <v>378</v>
      </c>
      <c r="J42" s="266">
        <v>3707</v>
      </c>
      <c r="K42" s="261" t="s">
        <v>194</v>
      </c>
      <c r="L42" s="261"/>
      <c r="M42" s="261"/>
      <c r="N42" s="277" t="s">
        <v>605</v>
      </c>
    </row>
    <row r="43" spans="1:14">
      <c r="A43" s="394"/>
      <c r="B43" s="267" t="s">
        <v>101</v>
      </c>
      <c r="C43" s="262">
        <v>131</v>
      </c>
      <c r="D43" s="262">
        <v>2</v>
      </c>
      <c r="E43" s="263" t="s">
        <v>106</v>
      </c>
      <c r="F43" s="263" t="s">
        <v>397</v>
      </c>
      <c r="G43" s="268" t="s">
        <v>105</v>
      </c>
      <c r="H43" s="261" t="s">
        <v>290</v>
      </c>
      <c r="I43" s="261" t="s">
        <v>173</v>
      </c>
      <c r="J43" s="266">
        <v>3041</v>
      </c>
      <c r="K43" s="261" t="s">
        <v>444</v>
      </c>
      <c r="L43" s="261">
        <v>7</v>
      </c>
      <c r="M43" s="261" t="s">
        <v>385</v>
      </c>
      <c r="N43" s="265"/>
    </row>
    <row r="44" spans="1:14">
      <c r="A44" s="394"/>
      <c r="B44" s="267" t="s">
        <v>606</v>
      </c>
      <c r="C44" s="262">
        <v>51</v>
      </c>
      <c r="D44" s="262">
        <v>2</v>
      </c>
      <c r="E44" s="263" t="s">
        <v>543</v>
      </c>
      <c r="F44" s="263" t="s">
        <v>518</v>
      </c>
      <c r="G44" s="268" t="s">
        <v>608</v>
      </c>
      <c r="H44" s="261" t="s">
        <v>559</v>
      </c>
      <c r="I44" s="261" t="s">
        <v>527</v>
      </c>
      <c r="J44" s="266">
        <v>5347</v>
      </c>
      <c r="K44" s="261" t="s">
        <v>611</v>
      </c>
      <c r="L44" s="261"/>
      <c r="M44" s="261" t="s">
        <v>612</v>
      </c>
      <c r="N44" s="265"/>
    </row>
    <row r="45" spans="1:14">
      <c r="A45" s="394"/>
      <c r="B45" s="267" t="s">
        <v>68</v>
      </c>
      <c r="C45" s="262">
        <v>106</v>
      </c>
      <c r="D45" s="262">
        <v>1</v>
      </c>
      <c r="E45" s="263" t="s">
        <v>106</v>
      </c>
      <c r="F45" s="263" t="s">
        <v>397</v>
      </c>
      <c r="G45" s="268" t="s">
        <v>105</v>
      </c>
      <c r="H45" s="261" t="s">
        <v>249</v>
      </c>
      <c r="I45" s="261" t="s">
        <v>318</v>
      </c>
      <c r="J45" s="266">
        <v>3026</v>
      </c>
      <c r="K45" s="261" t="s">
        <v>444</v>
      </c>
      <c r="L45" s="261">
        <v>8</v>
      </c>
      <c r="M45" s="261" t="s">
        <v>17</v>
      </c>
      <c r="N45" s="265"/>
    </row>
    <row r="46" spans="1:14">
      <c r="A46" s="394"/>
      <c r="B46" s="267" t="s">
        <v>42</v>
      </c>
      <c r="C46" s="262">
        <v>65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249</v>
      </c>
      <c r="I46" s="261" t="s">
        <v>613</v>
      </c>
      <c r="J46" s="266">
        <v>1735</v>
      </c>
      <c r="K46" s="261" t="s">
        <v>444</v>
      </c>
      <c r="L46" s="261">
        <v>4</v>
      </c>
      <c r="M46" s="261" t="s">
        <v>380</v>
      </c>
      <c r="N46" s="265" t="s">
        <v>724</v>
      </c>
    </row>
    <row r="47" spans="1:14">
      <c r="A47" s="394"/>
      <c r="B47" s="267" t="s">
        <v>66</v>
      </c>
      <c r="C47" s="262">
        <v>36</v>
      </c>
      <c r="D47" s="262">
        <v>3</v>
      </c>
      <c r="E47" s="263" t="s">
        <v>59</v>
      </c>
      <c r="F47" s="263" t="s">
        <v>397</v>
      </c>
      <c r="G47" s="268" t="s">
        <v>105</v>
      </c>
      <c r="H47" s="261" t="s">
        <v>274</v>
      </c>
      <c r="I47" s="261" t="s">
        <v>309</v>
      </c>
      <c r="J47" s="266">
        <v>1238</v>
      </c>
      <c r="K47" s="261" t="s">
        <v>444</v>
      </c>
      <c r="L47" s="261">
        <v>1</v>
      </c>
      <c r="M47" s="261" t="s">
        <v>95</v>
      </c>
      <c r="N47" s="265"/>
    </row>
    <row r="48" spans="1:14">
      <c r="A48" s="394"/>
      <c r="B48" s="267" t="s">
        <v>64</v>
      </c>
      <c r="C48" s="262">
        <v>57</v>
      </c>
      <c r="D48" s="262">
        <v>1</v>
      </c>
      <c r="E48" s="263" t="s">
        <v>106</v>
      </c>
      <c r="F48" s="263" t="s">
        <v>397</v>
      </c>
      <c r="G48" s="268" t="s">
        <v>105</v>
      </c>
      <c r="H48" s="261" t="s">
        <v>306</v>
      </c>
      <c r="I48" s="261" t="s">
        <v>483</v>
      </c>
      <c r="J48" s="266">
        <v>1870</v>
      </c>
      <c r="K48" s="261" t="s">
        <v>444</v>
      </c>
      <c r="L48" s="261">
        <v>2</v>
      </c>
      <c r="M48" s="261" t="s">
        <v>17</v>
      </c>
      <c r="N48" s="265"/>
    </row>
    <row r="49" spans="1:15">
      <c r="A49" s="394"/>
      <c r="B49" s="267" t="s">
        <v>58</v>
      </c>
      <c r="C49" s="262">
        <v>172</v>
      </c>
      <c r="D49" s="262">
        <v>3</v>
      </c>
      <c r="E49" s="263" t="s">
        <v>106</v>
      </c>
      <c r="F49" s="263" t="s">
        <v>397</v>
      </c>
      <c r="G49" s="268" t="s">
        <v>105</v>
      </c>
      <c r="H49" s="261" t="s">
        <v>264</v>
      </c>
      <c r="I49" s="261" t="s">
        <v>372</v>
      </c>
      <c r="J49" s="266">
        <v>1501</v>
      </c>
      <c r="K49" s="261" t="s">
        <v>187</v>
      </c>
      <c r="L49" s="261">
        <v>14</v>
      </c>
      <c r="M49" s="261" t="s">
        <v>280</v>
      </c>
      <c r="N49" s="265"/>
    </row>
    <row r="50" spans="1:15">
      <c r="A50" s="394"/>
      <c r="B50" s="267" t="s">
        <v>143</v>
      </c>
      <c r="C50" s="262">
        <v>125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256</v>
      </c>
      <c r="I50" s="261" t="s">
        <v>190</v>
      </c>
      <c r="J50" s="266">
        <v>3829</v>
      </c>
      <c r="K50" s="261" t="s">
        <v>203</v>
      </c>
      <c r="L50" s="261">
        <v>20</v>
      </c>
      <c r="M50" s="261" t="s">
        <v>382</v>
      </c>
      <c r="N50" s="265"/>
    </row>
    <row r="51" spans="1:15">
      <c r="A51" s="394"/>
      <c r="B51" s="267" t="s">
        <v>51</v>
      </c>
      <c r="C51" s="262">
        <v>40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296</v>
      </c>
      <c r="I51" s="261" t="s">
        <v>198</v>
      </c>
      <c r="J51" s="266">
        <v>1495</v>
      </c>
      <c r="K51" s="261" t="s">
        <v>206</v>
      </c>
      <c r="L51" s="261">
        <v>14</v>
      </c>
      <c r="M51" s="261" t="s">
        <v>34</v>
      </c>
      <c r="N51" s="265" t="s">
        <v>724</v>
      </c>
    </row>
    <row r="52" spans="1:15">
      <c r="A52" s="394"/>
      <c r="B52" s="267" t="s">
        <v>71</v>
      </c>
      <c r="C52" s="262">
        <v>160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291</v>
      </c>
      <c r="I52" s="261" t="s">
        <v>286</v>
      </c>
      <c r="J52" s="266">
        <v>5788</v>
      </c>
      <c r="K52" s="261" t="s">
        <v>194</v>
      </c>
      <c r="L52" s="261">
        <v>12</v>
      </c>
      <c r="M52" s="261" t="s">
        <v>26</v>
      </c>
      <c r="N52" s="265"/>
      <c r="O52" s="202"/>
    </row>
    <row r="53" spans="1:15">
      <c r="A53" s="394"/>
      <c r="B53" s="267" t="s">
        <v>80</v>
      </c>
      <c r="C53" s="262">
        <v>96</v>
      </c>
      <c r="D53" s="262">
        <v>1</v>
      </c>
      <c r="E53" s="263" t="s">
        <v>106</v>
      </c>
      <c r="F53" s="263" t="s">
        <v>397</v>
      </c>
      <c r="G53" s="268" t="s">
        <v>105</v>
      </c>
      <c r="H53" s="261" t="s">
        <v>271</v>
      </c>
      <c r="I53" s="261" t="s">
        <v>615</v>
      </c>
      <c r="J53" s="266">
        <v>565</v>
      </c>
      <c r="K53" s="261" t="s">
        <v>444</v>
      </c>
      <c r="L53" s="261">
        <v>1</v>
      </c>
      <c r="M53" s="261" t="s">
        <v>373</v>
      </c>
      <c r="N53" s="265" t="s">
        <v>724</v>
      </c>
      <c r="O53" s="202"/>
    </row>
    <row r="54" spans="1:15">
      <c r="A54" s="394"/>
      <c r="B54" s="267" t="s">
        <v>665</v>
      </c>
      <c r="C54" s="262">
        <v>57</v>
      </c>
      <c r="D54" s="262">
        <v>3</v>
      </c>
      <c r="E54" s="263" t="s">
        <v>543</v>
      </c>
      <c r="F54" s="263" t="s">
        <v>518</v>
      </c>
      <c r="G54" s="268" t="s">
        <v>498</v>
      </c>
      <c r="H54" s="261"/>
      <c r="I54" s="261" t="s">
        <v>678</v>
      </c>
      <c r="J54" s="266"/>
      <c r="K54" s="261" t="s">
        <v>679</v>
      </c>
      <c r="L54" s="261"/>
      <c r="M54" s="261" t="s">
        <v>677</v>
      </c>
      <c r="N54" s="265"/>
    </row>
    <row r="55" spans="1:15">
      <c r="A55" s="394"/>
      <c r="B55" s="291" t="s">
        <v>83</v>
      </c>
      <c r="C55" s="262">
        <v>144</v>
      </c>
      <c r="D55" s="262">
        <v>3</v>
      </c>
      <c r="E55" s="263" t="s">
        <v>59</v>
      </c>
      <c r="F55" s="263" t="s">
        <v>518</v>
      </c>
      <c r="G55" s="268" t="s">
        <v>465</v>
      </c>
      <c r="H55" s="261" t="s">
        <v>258</v>
      </c>
      <c r="I55" s="261" t="s">
        <v>617</v>
      </c>
      <c r="J55" s="266">
        <v>4095</v>
      </c>
      <c r="K55" s="261" t="s">
        <v>167</v>
      </c>
      <c r="L55" s="261">
        <v>12</v>
      </c>
      <c r="M55" s="261"/>
      <c r="N55" s="265"/>
    </row>
    <row r="56" spans="1:15">
      <c r="A56" s="394"/>
      <c r="B56" s="267" t="s">
        <v>618</v>
      </c>
      <c r="C56" s="262">
        <v>47</v>
      </c>
      <c r="D56" s="262">
        <v>3</v>
      </c>
      <c r="E56" s="263" t="s">
        <v>514</v>
      </c>
      <c r="F56" s="263" t="s">
        <v>397</v>
      </c>
      <c r="G56" s="268" t="s">
        <v>498</v>
      </c>
      <c r="H56" s="261" t="s">
        <v>619</v>
      </c>
      <c r="I56" s="261" t="s">
        <v>620</v>
      </c>
      <c r="J56" s="266">
        <v>1330.1</v>
      </c>
      <c r="K56" s="261" t="s">
        <v>505</v>
      </c>
      <c r="L56" s="261">
        <v>5</v>
      </c>
      <c r="M56" s="261" t="s">
        <v>506</v>
      </c>
      <c r="N56" s="265" t="s">
        <v>602</v>
      </c>
    </row>
    <row r="57" spans="1:15">
      <c r="A57" s="394"/>
      <c r="B57" s="267" t="s">
        <v>73</v>
      </c>
      <c r="C57" s="337">
        <v>75</v>
      </c>
      <c r="D57" s="262">
        <v>3</v>
      </c>
      <c r="E57" s="263" t="s">
        <v>106</v>
      </c>
      <c r="F57" s="263" t="s">
        <v>397</v>
      </c>
      <c r="G57" s="268" t="s">
        <v>105</v>
      </c>
      <c r="H57" s="261" t="s">
        <v>267</v>
      </c>
      <c r="I57" s="261" t="s">
        <v>175</v>
      </c>
      <c r="J57" s="266">
        <v>1852</v>
      </c>
      <c r="K57" s="261" t="s">
        <v>444</v>
      </c>
      <c r="L57" s="261"/>
      <c r="M57" s="261" t="s">
        <v>385</v>
      </c>
      <c r="N57" s="265"/>
    </row>
    <row r="58" spans="1:15">
      <c r="A58" s="394"/>
      <c r="B58" s="241" t="s">
        <v>62</v>
      </c>
      <c r="C58" s="334">
        <v>142</v>
      </c>
      <c r="D58" s="200">
        <v>3</v>
      </c>
      <c r="E58" s="242" t="s">
        <v>106</v>
      </c>
      <c r="F58" s="242" t="s">
        <v>397</v>
      </c>
      <c r="G58" s="243" t="s">
        <v>105</v>
      </c>
      <c r="H58" s="244" t="s">
        <v>292</v>
      </c>
      <c r="I58" s="244" t="s">
        <v>310</v>
      </c>
      <c r="J58" s="245">
        <v>4581</v>
      </c>
      <c r="K58" s="244" t="s">
        <v>194</v>
      </c>
      <c r="L58" s="244">
        <v>16</v>
      </c>
      <c r="M58" s="244" t="s">
        <v>38</v>
      </c>
      <c r="N58" s="333" t="s">
        <v>748</v>
      </c>
    </row>
    <row r="59" spans="1:15">
      <c r="A59" s="394"/>
      <c r="B59" s="267" t="s">
        <v>407</v>
      </c>
      <c r="C59" s="262">
        <v>171</v>
      </c>
      <c r="D59" s="262">
        <v>3</v>
      </c>
      <c r="E59" s="263" t="s">
        <v>514</v>
      </c>
      <c r="F59" s="263" t="s">
        <v>397</v>
      </c>
      <c r="G59" s="268" t="s">
        <v>105</v>
      </c>
      <c r="H59" s="261" t="s">
        <v>294</v>
      </c>
      <c r="I59" s="261" t="s">
        <v>370</v>
      </c>
      <c r="J59" s="266">
        <v>5588</v>
      </c>
      <c r="K59" s="261" t="s">
        <v>194</v>
      </c>
      <c r="L59" s="261">
        <v>31</v>
      </c>
      <c r="M59" s="261" t="s">
        <v>391</v>
      </c>
      <c r="N59" s="265"/>
    </row>
    <row r="60" spans="1:15">
      <c r="A60" s="394"/>
      <c r="B60" s="267" t="s">
        <v>658</v>
      </c>
      <c r="C60" s="262">
        <v>65</v>
      </c>
      <c r="D60" s="262">
        <v>3</v>
      </c>
      <c r="E60" s="263" t="s">
        <v>661</v>
      </c>
      <c r="F60" s="263" t="s">
        <v>397</v>
      </c>
      <c r="G60" s="268" t="s">
        <v>498</v>
      </c>
      <c r="H60" s="261" t="s">
        <v>671</v>
      </c>
      <c r="I60" s="261" t="s">
        <v>680</v>
      </c>
      <c r="J60" s="266">
        <v>1938</v>
      </c>
      <c r="K60" s="261" t="s">
        <v>505</v>
      </c>
      <c r="L60" s="261"/>
      <c r="M60" s="261"/>
      <c r="N60" s="265"/>
    </row>
    <row r="61" spans="1:15">
      <c r="A61" s="394"/>
      <c r="B61" s="267" t="s">
        <v>670</v>
      </c>
      <c r="C61" s="262">
        <v>45</v>
      </c>
      <c r="D61" s="262">
        <v>3</v>
      </c>
      <c r="E61" s="263" t="s">
        <v>543</v>
      </c>
      <c r="F61" s="263" t="s">
        <v>518</v>
      </c>
      <c r="G61" s="268" t="s">
        <v>498</v>
      </c>
      <c r="H61" s="261" t="s">
        <v>672</v>
      </c>
      <c r="I61" s="261" t="s">
        <v>681</v>
      </c>
      <c r="J61" s="266"/>
      <c r="K61" s="261" t="s">
        <v>505</v>
      </c>
      <c r="L61" s="261"/>
      <c r="M61" s="261" t="s">
        <v>677</v>
      </c>
      <c r="N61" s="265"/>
    </row>
    <row r="62" spans="1:15">
      <c r="A62" s="394"/>
      <c r="B62" s="267" t="s">
        <v>622</v>
      </c>
      <c r="C62" s="262">
        <v>82</v>
      </c>
      <c r="D62" s="262">
        <v>3</v>
      </c>
      <c r="E62" s="263" t="s">
        <v>514</v>
      </c>
      <c r="F62" s="263" t="s">
        <v>518</v>
      </c>
      <c r="G62" s="268" t="s">
        <v>498</v>
      </c>
      <c r="H62" s="261" t="s">
        <v>523</v>
      </c>
      <c r="I62" s="261" t="s">
        <v>626</v>
      </c>
      <c r="J62" s="266">
        <v>2782</v>
      </c>
      <c r="K62" s="261" t="s">
        <v>525</v>
      </c>
      <c r="L62" s="261"/>
      <c r="M62" s="261" t="s">
        <v>628</v>
      </c>
      <c r="N62" s="265" t="s">
        <v>521</v>
      </c>
    </row>
    <row r="63" spans="1:15">
      <c r="A63" s="395"/>
      <c r="B63" s="267" t="s">
        <v>84</v>
      </c>
      <c r="C63" s="262">
        <v>982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293</v>
      </c>
      <c r="I63" s="261" t="s">
        <v>459</v>
      </c>
      <c r="J63" s="266">
        <v>34670</v>
      </c>
      <c r="K63" s="261" t="s">
        <v>194</v>
      </c>
      <c r="L63" s="261">
        <v>68</v>
      </c>
      <c r="M63" s="261" t="s">
        <v>385</v>
      </c>
      <c r="N63" s="265"/>
    </row>
    <row r="64" spans="1:15" ht="16.5" customHeight="1">
      <c r="A64" s="389" t="s">
        <v>413</v>
      </c>
      <c r="B64" s="267" t="s">
        <v>46</v>
      </c>
      <c r="C64" s="262">
        <v>216</v>
      </c>
      <c r="D64" s="262">
        <v>3</v>
      </c>
      <c r="E64" s="263" t="s">
        <v>106</v>
      </c>
      <c r="F64" s="263" t="s">
        <v>397</v>
      </c>
      <c r="G64" s="268" t="s">
        <v>105</v>
      </c>
      <c r="H64" s="261" t="s">
        <v>288</v>
      </c>
      <c r="I64" s="261" t="s">
        <v>304</v>
      </c>
      <c r="J64" s="266">
        <v>5656</v>
      </c>
      <c r="K64" s="261" t="s">
        <v>187</v>
      </c>
      <c r="L64" s="261">
        <v>23</v>
      </c>
      <c r="M64" s="261" t="s">
        <v>371</v>
      </c>
      <c r="N64" s="265"/>
    </row>
    <row r="65" spans="1:17">
      <c r="A65" s="389"/>
      <c r="B65" s="145" t="s">
        <v>350</v>
      </c>
      <c r="C65" s="135">
        <f>SUM(C66:C83)</f>
        <v>3948</v>
      </c>
      <c r="D65" s="135"/>
      <c r="E65" s="136">
        <f>SUM(E66:E81)</f>
        <v>19.399999999999999</v>
      </c>
      <c r="F65" s="136"/>
      <c r="G65" s="111"/>
      <c r="H65" s="118"/>
      <c r="I65" s="118"/>
      <c r="J65" s="137"/>
      <c r="K65" s="118"/>
      <c r="L65" s="118"/>
      <c r="M65" s="118"/>
      <c r="N65" s="119"/>
    </row>
    <row r="66" spans="1:17">
      <c r="A66" s="389"/>
      <c r="B66" s="292" t="s">
        <v>567</v>
      </c>
      <c r="C66" s="286">
        <v>300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298</v>
      </c>
      <c r="I66" s="151" t="s">
        <v>169</v>
      </c>
      <c r="J66" s="152">
        <v>12066</v>
      </c>
      <c r="K66" s="151" t="s">
        <v>444</v>
      </c>
      <c r="L66" s="151"/>
      <c r="M66" s="151"/>
      <c r="N66" s="153"/>
    </row>
    <row r="67" spans="1:17">
      <c r="A67" s="389"/>
      <c r="B67" s="292" t="s">
        <v>50</v>
      </c>
      <c r="C67" s="286">
        <v>510</v>
      </c>
      <c r="D67" s="148" t="s">
        <v>403</v>
      </c>
      <c r="E67" s="149">
        <v>3.2</v>
      </c>
      <c r="F67" s="149" t="s">
        <v>397</v>
      </c>
      <c r="G67" s="150" t="s">
        <v>105</v>
      </c>
      <c r="H67" s="151" t="s">
        <v>313</v>
      </c>
      <c r="I67" s="151" t="s">
        <v>169</v>
      </c>
      <c r="J67" s="152">
        <v>17309</v>
      </c>
      <c r="K67" s="151" t="s">
        <v>444</v>
      </c>
      <c r="L67" s="151"/>
      <c r="M67" s="151" t="s">
        <v>379</v>
      </c>
      <c r="N67" s="153"/>
    </row>
    <row r="68" spans="1:17">
      <c r="A68" s="389"/>
      <c r="B68" s="292" t="s">
        <v>121</v>
      </c>
      <c r="C68" s="286">
        <v>394</v>
      </c>
      <c r="D68" s="148" t="s">
        <v>403</v>
      </c>
      <c r="E68" s="149">
        <v>2</v>
      </c>
      <c r="F68" s="251" t="s">
        <v>439</v>
      </c>
      <c r="G68" s="150" t="s">
        <v>717</v>
      </c>
      <c r="H68" s="151" t="s">
        <v>320</v>
      </c>
      <c r="I68" s="151" t="s">
        <v>169</v>
      </c>
      <c r="J68" s="152">
        <v>15293</v>
      </c>
      <c r="K68" s="151" t="s">
        <v>444</v>
      </c>
      <c r="L68" s="151">
        <v>4</v>
      </c>
      <c r="M68" s="151"/>
      <c r="N68" s="153"/>
    </row>
    <row r="69" spans="1:17">
      <c r="A69" s="389"/>
      <c r="B69" s="292" t="s">
        <v>74</v>
      </c>
      <c r="C69" s="286">
        <v>218</v>
      </c>
      <c r="D69" s="148" t="s">
        <v>403</v>
      </c>
      <c r="E69" s="149">
        <v>1</v>
      </c>
      <c r="F69" s="149" t="s">
        <v>397</v>
      </c>
      <c r="G69" s="150" t="s">
        <v>718</v>
      </c>
      <c r="H69" s="151" t="s">
        <v>303</v>
      </c>
      <c r="I69" s="151" t="s">
        <v>394</v>
      </c>
      <c r="J69" s="152">
        <v>5780</v>
      </c>
      <c r="K69" s="151" t="s">
        <v>196</v>
      </c>
      <c r="L69" s="151"/>
      <c r="M69" s="151" t="s">
        <v>563</v>
      </c>
      <c r="N69" s="153"/>
    </row>
    <row r="70" spans="1:17">
      <c r="A70" s="389"/>
      <c r="B70" s="292" t="s">
        <v>562</v>
      </c>
      <c r="C70" s="286">
        <v>198</v>
      </c>
      <c r="D70" s="148" t="s">
        <v>403</v>
      </c>
      <c r="E70" s="149">
        <v>1</v>
      </c>
      <c r="F70" s="149" t="s">
        <v>397</v>
      </c>
      <c r="G70" s="150" t="s">
        <v>719</v>
      </c>
      <c r="H70" s="151" t="s">
        <v>322</v>
      </c>
      <c r="I70" s="151" t="s">
        <v>189</v>
      </c>
      <c r="J70" s="152">
        <v>6244</v>
      </c>
      <c r="K70" s="151" t="s">
        <v>444</v>
      </c>
      <c r="L70" s="151">
        <v>4</v>
      </c>
      <c r="M70" s="151" t="s">
        <v>563</v>
      </c>
      <c r="N70" s="153"/>
    </row>
    <row r="71" spans="1:17">
      <c r="A71" s="389"/>
      <c r="B71" s="292" t="s">
        <v>100</v>
      </c>
      <c r="C71" s="286">
        <v>197</v>
      </c>
      <c r="D71" s="148" t="s">
        <v>403</v>
      </c>
      <c r="E71" s="149">
        <v>1</v>
      </c>
      <c r="F71" s="149" t="s">
        <v>397</v>
      </c>
      <c r="G71" s="150" t="s">
        <v>383</v>
      </c>
      <c r="H71" s="151" t="s">
        <v>302</v>
      </c>
      <c r="I71" s="151" t="s">
        <v>191</v>
      </c>
      <c r="J71" s="152">
        <v>750</v>
      </c>
      <c r="K71" s="151" t="s">
        <v>319</v>
      </c>
      <c r="L71" s="151">
        <v>6</v>
      </c>
      <c r="M71" s="151"/>
      <c r="N71" s="153"/>
      <c r="Q71" t="s">
        <v>415</v>
      </c>
    </row>
    <row r="72" spans="1:17">
      <c r="A72" s="389"/>
      <c r="B72" s="292" t="s">
        <v>107</v>
      </c>
      <c r="C72" s="286">
        <v>182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328</v>
      </c>
      <c r="I72" s="151" t="s">
        <v>204</v>
      </c>
      <c r="J72" s="152">
        <v>5486</v>
      </c>
      <c r="K72" s="151" t="s">
        <v>377</v>
      </c>
      <c r="L72" s="151"/>
      <c r="M72" s="151"/>
      <c r="N72" s="153"/>
    </row>
    <row r="73" spans="1:17">
      <c r="A73" s="389"/>
      <c r="B73" s="292" t="s">
        <v>43</v>
      </c>
      <c r="C73" s="286">
        <v>218</v>
      </c>
      <c r="D73" s="148" t="s">
        <v>403</v>
      </c>
      <c r="E73" s="149">
        <v>0</v>
      </c>
      <c r="F73" s="149" t="s">
        <v>397</v>
      </c>
      <c r="G73" s="150" t="s">
        <v>720</v>
      </c>
      <c r="H73" s="151" t="s">
        <v>338</v>
      </c>
      <c r="I73" s="151" t="s">
        <v>200</v>
      </c>
      <c r="J73" s="152">
        <v>5564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57</v>
      </c>
      <c r="C74" s="286">
        <v>118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316</v>
      </c>
      <c r="I74" s="151" t="s">
        <v>321</v>
      </c>
      <c r="J74" s="152">
        <v>4273</v>
      </c>
      <c r="K74" s="151" t="s">
        <v>192</v>
      </c>
      <c r="L74" s="151"/>
      <c r="M74" s="151"/>
      <c r="N74" s="153"/>
    </row>
    <row r="75" spans="1:17">
      <c r="A75" s="389"/>
      <c r="B75" s="292" t="s">
        <v>52</v>
      </c>
      <c r="C75" s="286">
        <v>503</v>
      </c>
      <c r="D75" s="148" t="s">
        <v>403</v>
      </c>
      <c r="E75" s="149">
        <v>1</v>
      </c>
      <c r="F75" s="149" t="s">
        <v>484</v>
      </c>
      <c r="G75" s="150" t="s">
        <v>721</v>
      </c>
      <c r="H75" s="151" t="s">
        <v>306</v>
      </c>
      <c r="I75" s="151" t="s">
        <v>162</v>
      </c>
      <c r="J75" s="152">
        <v>23872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54</v>
      </c>
      <c r="C76" s="286">
        <v>79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326</v>
      </c>
      <c r="I76" s="151" t="s">
        <v>166</v>
      </c>
      <c r="J76" s="152">
        <v>1380</v>
      </c>
      <c r="K76" s="151" t="s">
        <v>444</v>
      </c>
      <c r="L76" s="151"/>
      <c r="M76" s="151"/>
      <c r="N76" s="153"/>
    </row>
    <row r="77" spans="1:17">
      <c r="A77" s="389"/>
      <c r="B77" s="292" t="s">
        <v>45</v>
      </c>
      <c r="C77" s="286">
        <v>119</v>
      </c>
      <c r="D77" s="148" t="s">
        <v>403</v>
      </c>
      <c r="E77" s="149">
        <v>0</v>
      </c>
      <c r="F77" s="149" t="s">
        <v>397</v>
      </c>
      <c r="G77" s="150" t="s">
        <v>711</v>
      </c>
      <c r="H77" s="151" t="s">
        <v>330</v>
      </c>
      <c r="I77" s="151" t="s">
        <v>571</v>
      </c>
      <c r="J77" s="152">
        <v>2200</v>
      </c>
      <c r="K77" s="151" t="s">
        <v>444</v>
      </c>
      <c r="L77" s="151"/>
      <c r="M77" s="151"/>
      <c r="N77" s="153"/>
    </row>
    <row r="78" spans="1:17">
      <c r="A78" s="389"/>
      <c r="B78" s="292" t="s">
        <v>82</v>
      </c>
      <c r="C78" s="286">
        <v>239</v>
      </c>
      <c r="D78" s="148" t="s">
        <v>403</v>
      </c>
      <c r="E78" s="149">
        <v>1</v>
      </c>
      <c r="F78" s="149" t="s">
        <v>397</v>
      </c>
      <c r="G78" s="150" t="s">
        <v>720</v>
      </c>
      <c r="H78" s="151" t="s">
        <v>325</v>
      </c>
      <c r="I78" s="151" t="s">
        <v>184</v>
      </c>
      <c r="J78" s="152">
        <v>4761</v>
      </c>
      <c r="K78" s="151" t="s">
        <v>164</v>
      </c>
      <c r="L78" s="151"/>
      <c r="M78" s="151" t="s">
        <v>563</v>
      </c>
      <c r="N78" s="153"/>
    </row>
    <row r="79" spans="1:17">
      <c r="A79" s="389"/>
      <c r="B79" s="292" t="s">
        <v>112</v>
      </c>
      <c r="C79" s="286">
        <v>89</v>
      </c>
      <c r="D79" s="148" t="s">
        <v>403</v>
      </c>
      <c r="E79" s="149">
        <v>1</v>
      </c>
      <c r="F79" s="149" t="s">
        <v>397</v>
      </c>
      <c r="G79" s="150" t="s">
        <v>386</v>
      </c>
      <c r="H79" s="151" t="s">
        <v>295</v>
      </c>
      <c r="I79" s="151" t="s">
        <v>388</v>
      </c>
      <c r="J79" s="152">
        <v>3216</v>
      </c>
      <c r="K79" s="151" t="s">
        <v>333</v>
      </c>
      <c r="L79" s="151"/>
      <c r="M79" s="151"/>
      <c r="N79" s="153"/>
    </row>
    <row r="80" spans="1:17">
      <c r="A80" s="389"/>
      <c r="B80" s="292" t="s">
        <v>63</v>
      </c>
      <c r="C80" s="286">
        <v>232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5734</v>
      </c>
      <c r="K80" s="151" t="s">
        <v>444</v>
      </c>
      <c r="L80" s="151"/>
      <c r="M80" s="151"/>
      <c r="N80" s="153"/>
    </row>
    <row r="81" spans="1:18">
      <c r="A81" s="389"/>
      <c r="B81" s="292" t="s">
        <v>81</v>
      </c>
      <c r="C81" s="286">
        <v>85</v>
      </c>
      <c r="D81" s="148" t="s">
        <v>403</v>
      </c>
      <c r="E81" s="149">
        <v>1</v>
      </c>
      <c r="F81" s="149" t="s">
        <v>397</v>
      </c>
      <c r="G81" s="150" t="s">
        <v>711</v>
      </c>
      <c r="H81" s="151" t="s">
        <v>335</v>
      </c>
      <c r="I81" s="151" t="s">
        <v>158</v>
      </c>
      <c r="J81" s="152">
        <v>2033</v>
      </c>
      <c r="K81" s="151" t="s">
        <v>444</v>
      </c>
      <c r="L81" s="151"/>
      <c r="M81" s="151"/>
      <c r="N81" s="153"/>
    </row>
    <row r="82" spans="1:18" ht="29.25" customHeight="1">
      <c r="A82" s="389"/>
      <c r="B82" s="292" t="s">
        <v>88</v>
      </c>
      <c r="C82" s="286">
        <v>187</v>
      </c>
      <c r="D82" s="148" t="s">
        <v>403</v>
      </c>
      <c r="E82" s="149" t="s">
        <v>106</v>
      </c>
      <c r="F82" s="149" t="s">
        <v>397</v>
      </c>
      <c r="G82" s="150" t="s">
        <v>369</v>
      </c>
      <c r="H82" s="151" t="s">
        <v>339</v>
      </c>
      <c r="I82" s="151" t="s">
        <v>341</v>
      </c>
      <c r="J82" s="152">
        <v>33017</v>
      </c>
      <c r="K82" s="151" t="s">
        <v>444</v>
      </c>
      <c r="L82" s="151"/>
      <c r="M82" s="151" t="s">
        <v>497</v>
      </c>
      <c r="N82" s="153"/>
    </row>
    <row r="83" spans="1:18" ht="16.5" customHeight="1">
      <c r="A83" s="393" t="s">
        <v>418</v>
      </c>
      <c r="B83" s="292" t="s">
        <v>116</v>
      </c>
      <c r="C83" s="286">
        <v>80</v>
      </c>
      <c r="D83" s="148" t="s">
        <v>403</v>
      </c>
      <c r="E83" s="149">
        <v>0</v>
      </c>
      <c r="F83" s="149" t="s">
        <v>397</v>
      </c>
      <c r="G83" s="150" t="s">
        <v>195</v>
      </c>
      <c r="H83" s="151" t="s">
        <v>284</v>
      </c>
      <c r="I83" s="151" t="s">
        <v>351</v>
      </c>
      <c r="J83" s="152">
        <v>5177</v>
      </c>
      <c r="K83" s="151" t="s">
        <v>444</v>
      </c>
      <c r="L83" s="151"/>
      <c r="M83" s="151" t="s">
        <v>497</v>
      </c>
      <c r="N83" s="154" t="s">
        <v>357</v>
      </c>
    </row>
    <row r="84" spans="1:18">
      <c r="A84" s="394"/>
      <c r="B84" s="155" t="s">
        <v>541</v>
      </c>
      <c r="C84" s="115">
        <f>SUM(C85:C97)</f>
        <v>1083</v>
      </c>
      <c r="D84" s="115"/>
      <c r="E84" s="156">
        <f>SUM(E85:E97)</f>
        <v>31</v>
      </c>
      <c r="F84" s="156"/>
      <c r="G84" s="111"/>
      <c r="H84" s="118"/>
      <c r="I84" s="118"/>
      <c r="J84" s="137"/>
      <c r="K84" s="118"/>
      <c r="L84" s="118"/>
      <c r="M84" s="118"/>
      <c r="N84" s="119"/>
    </row>
    <row r="85" spans="1:18">
      <c r="A85" s="394"/>
      <c r="B85" s="157" t="s">
        <v>115</v>
      </c>
      <c r="C85" s="158">
        <v>56</v>
      </c>
      <c r="D85" s="159">
        <v>1</v>
      </c>
      <c r="E85" s="160">
        <v>1</v>
      </c>
      <c r="F85" s="160"/>
      <c r="G85" s="161" t="s">
        <v>384</v>
      </c>
      <c r="H85" s="162" t="s">
        <v>334</v>
      </c>
      <c r="I85" s="163" t="s">
        <v>35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90</v>
      </c>
      <c r="C86" s="158">
        <v>161</v>
      </c>
      <c r="D86" s="159">
        <v>1</v>
      </c>
      <c r="E86" s="160">
        <v>6</v>
      </c>
      <c r="F86" s="160"/>
      <c r="G86" s="161" t="s">
        <v>384</v>
      </c>
      <c r="H86" s="162" t="s">
        <v>349</v>
      </c>
      <c r="I86" s="163" t="s">
        <v>6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213</v>
      </c>
      <c r="C87" s="158">
        <v>129</v>
      </c>
      <c r="D87" s="159">
        <v>1</v>
      </c>
      <c r="E87" s="160">
        <v>3</v>
      </c>
      <c r="F87" s="160"/>
      <c r="G87" s="161" t="s">
        <v>384</v>
      </c>
      <c r="H87" s="162" t="s">
        <v>334</v>
      </c>
      <c r="I87" s="163" t="s">
        <v>210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61</v>
      </c>
      <c r="C88" s="158">
        <v>61</v>
      </c>
      <c r="D88" s="159">
        <v>1</v>
      </c>
      <c r="E88" s="160">
        <v>3</v>
      </c>
      <c r="F88" s="160"/>
      <c r="G88" s="161" t="s">
        <v>485</v>
      </c>
      <c r="H88" s="162" t="s">
        <v>334</v>
      </c>
      <c r="I88" s="163" t="s">
        <v>27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57" t="s">
        <v>89</v>
      </c>
      <c r="C89" s="158">
        <v>77</v>
      </c>
      <c r="D89" s="159">
        <v>1</v>
      </c>
      <c r="E89" s="160">
        <v>4</v>
      </c>
      <c r="F89" s="160"/>
      <c r="G89" s="161" t="s">
        <v>384</v>
      </c>
      <c r="H89" s="162" t="s">
        <v>326</v>
      </c>
      <c r="I89" s="163" t="s">
        <v>212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144</v>
      </c>
      <c r="C90" s="158">
        <v>16</v>
      </c>
      <c r="D90" s="159">
        <v>1</v>
      </c>
      <c r="E90" s="160">
        <v>1</v>
      </c>
      <c r="F90" s="160"/>
      <c r="G90" s="161" t="s">
        <v>384</v>
      </c>
      <c r="H90" s="162" t="s">
        <v>276</v>
      </c>
      <c r="I90" s="163" t="s">
        <v>317</v>
      </c>
      <c r="J90" s="164"/>
      <c r="K90" s="162"/>
      <c r="L90" s="162"/>
      <c r="M90" s="162"/>
      <c r="N90" s="165" t="s">
        <v>120</v>
      </c>
    </row>
    <row r="91" spans="1:18">
      <c r="A91" s="394"/>
      <c r="B91" s="157" t="s">
        <v>67</v>
      </c>
      <c r="C91" s="158">
        <v>132</v>
      </c>
      <c r="D91" s="159">
        <v>1</v>
      </c>
      <c r="E91" s="160">
        <v>4</v>
      </c>
      <c r="F91" s="160"/>
      <c r="G91" s="161" t="s">
        <v>384</v>
      </c>
      <c r="H91" s="162" t="s">
        <v>292</v>
      </c>
      <c r="I91" s="163" t="s">
        <v>31</v>
      </c>
      <c r="J91" s="164"/>
      <c r="K91" s="162"/>
      <c r="L91" s="162"/>
      <c r="M91" s="162"/>
      <c r="N91" s="165" t="s">
        <v>120</v>
      </c>
    </row>
    <row r="92" spans="1:18" s="10" customFormat="1" ht="22.5">
      <c r="A92" s="394"/>
      <c r="B92" s="190" t="s">
        <v>224</v>
      </c>
      <c r="C92" s="252">
        <v>37</v>
      </c>
      <c r="D92" s="159">
        <v>3</v>
      </c>
      <c r="E92" s="160">
        <v>0</v>
      </c>
      <c r="F92" s="160"/>
      <c r="G92" s="161" t="s">
        <v>117</v>
      </c>
      <c r="H92" s="162" t="s">
        <v>334</v>
      </c>
      <c r="I92" s="163" t="s">
        <v>209</v>
      </c>
      <c r="J92" s="164"/>
      <c r="K92" s="162"/>
      <c r="L92" s="162"/>
      <c r="M92" s="162"/>
      <c r="N92" s="165" t="s">
        <v>486</v>
      </c>
      <c r="O92"/>
      <c r="P92"/>
      <c r="Q92"/>
      <c r="R92"/>
    </row>
    <row r="93" spans="1:18" s="10" customFormat="1" ht="22.5">
      <c r="A93" s="394"/>
      <c r="B93" s="172" t="s">
        <v>226</v>
      </c>
      <c r="C93" s="173">
        <v>83</v>
      </c>
      <c r="D93" s="173">
        <v>1</v>
      </c>
      <c r="E93" s="174">
        <v>4</v>
      </c>
      <c r="F93" s="175"/>
      <c r="G93" s="176" t="s">
        <v>384</v>
      </c>
      <c r="H93" s="177" t="s">
        <v>215</v>
      </c>
      <c r="I93" s="163" t="s">
        <v>9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72" t="s">
        <v>142</v>
      </c>
      <c r="C94" s="173">
        <v>103</v>
      </c>
      <c r="D94" s="173">
        <v>1</v>
      </c>
      <c r="E94" s="174">
        <v>5</v>
      </c>
      <c r="F94" s="175"/>
      <c r="G94" s="176" t="s">
        <v>384</v>
      </c>
      <c r="H94" s="177" t="s">
        <v>334</v>
      </c>
      <c r="I94" s="163" t="s">
        <v>18</v>
      </c>
      <c r="J94" s="178"/>
      <c r="K94" s="177"/>
      <c r="L94" s="177"/>
      <c r="M94" s="177"/>
      <c r="N94" s="165" t="s">
        <v>120</v>
      </c>
      <c r="O94"/>
      <c r="P94"/>
      <c r="Q94"/>
      <c r="R94"/>
    </row>
    <row r="95" spans="1:18" s="10" customFormat="1">
      <c r="A95" s="394"/>
      <c r="B95" s="190" t="s">
        <v>177</v>
      </c>
      <c r="C95" s="191">
        <v>60</v>
      </c>
      <c r="D95" s="173">
        <v>1</v>
      </c>
      <c r="E95" s="174">
        <v>0</v>
      </c>
      <c r="F95" s="175"/>
      <c r="G95" s="176" t="s">
        <v>574</v>
      </c>
      <c r="H95" s="177" t="s">
        <v>342</v>
      </c>
      <c r="I95" s="163" t="s">
        <v>344</v>
      </c>
      <c r="J95" s="178"/>
      <c r="K95" s="177"/>
      <c r="L95" s="177"/>
      <c r="M95" s="177"/>
      <c r="N95" s="189" t="s">
        <v>690</v>
      </c>
      <c r="O95"/>
      <c r="P95"/>
      <c r="Q95" s="103" t="e">
        <f>SUM(#REF!,C84,C65,C12,C4)</f>
        <v>#REF!</v>
      </c>
      <c r="R95"/>
    </row>
    <row r="96" spans="1:18" s="10" customFormat="1">
      <c r="A96" s="394"/>
      <c r="B96" s="220" t="s">
        <v>417</v>
      </c>
      <c r="C96" s="221">
        <v>94</v>
      </c>
      <c r="D96" s="221">
        <v>3</v>
      </c>
      <c r="E96" s="222">
        <v>0</v>
      </c>
      <c r="F96" s="223"/>
      <c r="G96" s="224" t="s">
        <v>384</v>
      </c>
      <c r="H96" s="225" t="s">
        <v>323</v>
      </c>
      <c r="I96" s="226" t="s">
        <v>340</v>
      </c>
      <c r="J96" s="227"/>
      <c r="K96" s="225"/>
      <c r="L96" s="225"/>
      <c r="M96" s="225"/>
      <c r="N96" s="228" t="s">
        <v>688</v>
      </c>
      <c r="O96"/>
      <c r="P96"/>
      <c r="Q96" s="103"/>
      <c r="R96"/>
    </row>
    <row r="97" spans="2:14">
      <c r="B97" s="220" t="s">
        <v>343</v>
      </c>
      <c r="C97" s="221">
        <v>74</v>
      </c>
      <c r="D97" s="221">
        <v>3</v>
      </c>
      <c r="E97" s="222">
        <v>0</v>
      </c>
      <c r="F97" s="223"/>
      <c r="G97" s="224" t="s">
        <v>384</v>
      </c>
      <c r="H97" s="225" t="s">
        <v>352</v>
      </c>
      <c r="I97" s="226" t="s">
        <v>347</v>
      </c>
      <c r="J97" s="227"/>
      <c r="K97" s="225"/>
      <c r="L97" s="225"/>
      <c r="M97" s="225"/>
      <c r="N97" s="228" t="s">
        <v>688</v>
      </c>
    </row>
  </sheetData>
  <autoFilter ref="A3:N97" xr:uid="{00000000-0009-0000-0000-000015000000}"/>
  <mergeCells count="4">
    <mergeCell ref="A1:N1"/>
    <mergeCell ref="A12:A63"/>
    <mergeCell ref="A64:A82"/>
    <mergeCell ref="A83:A96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97"/>
  <sheetViews>
    <sheetView view="pageBreakPreview" topLeftCell="A67" zoomScaleSheetLayoutView="100" workbookViewId="0">
      <selection activeCell="F87" sqref="F87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8" ht="26.25">
      <c r="A1" s="381" t="s">
        <v>758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8" ht="18.600000000000001" customHeight="1" thickBot="1">
      <c r="B2" s="3"/>
      <c r="N2" s="104"/>
    </row>
    <row r="3" spans="1:18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8" ht="26.25" customHeight="1">
      <c r="A4" s="113" t="s">
        <v>227</v>
      </c>
      <c r="B4" s="114" t="s">
        <v>739</v>
      </c>
      <c r="C4" s="115">
        <f>SUM(C5:C11)</f>
        <v>847</v>
      </c>
      <c r="D4" s="116"/>
      <c r="E4" s="117">
        <f>SUM(E5:E11)</f>
        <v>6</v>
      </c>
      <c r="F4" s="117"/>
      <c r="G4" s="111"/>
      <c r="H4" s="118"/>
      <c r="I4" s="118"/>
      <c r="J4" s="118"/>
      <c r="K4" s="118"/>
      <c r="L4" s="118"/>
      <c r="M4" s="118"/>
      <c r="N4" s="119"/>
    </row>
    <row r="5" spans="1:18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463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</row>
    <row r="6" spans="1:18">
      <c r="A6" s="113"/>
      <c r="B6" s="323" t="s">
        <v>99</v>
      </c>
      <c r="C6" s="338">
        <v>48</v>
      </c>
      <c r="D6" s="325">
        <v>1</v>
      </c>
      <c r="E6" s="326">
        <v>1</v>
      </c>
      <c r="F6" s="326" t="s">
        <v>397</v>
      </c>
      <c r="G6" s="327" t="s">
        <v>498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724</v>
      </c>
    </row>
    <row r="7" spans="1:18">
      <c r="A7" s="113"/>
      <c r="B7" s="323" t="s">
        <v>91</v>
      </c>
      <c r="C7" s="255">
        <v>79</v>
      </c>
      <c r="D7" s="325">
        <v>3</v>
      </c>
      <c r="E7" s="326">
        <v>0</v>
      </c>
      <c r="F7" s="326" t="s">
        <v>397</v>
      </c>
      <c r="G7" s="327" t="s">
        <v>386</v>
      </c>
      <c r="H7" s="328" t="s">
        <v>300</v>
      </c>
      <c r="I7" s="328" t="s">
        <v>457</v>
      </c>
      <c r="J7" s="329">
        <v>683</v>
      </c>
      <c r="K7" s="328" t="s">
        <v>187</v>
      </c>
      <c r="L7" s="328">
        <v>10</v>
      </c>
      <c r="M7" s="328" t="s">
        <v>653</v>
      </c>
      <c r="N7" s="330" t="s">
        <v>759</v>
      </c>
    </row>
    <row r="8" spans="1:18">
      <c r="A8" s="113"/>
      <c r="B8" s="323" t="s">
        <v>214</v>
      </c>
      <c r="C8" s="255">
        <v>55</v>
      </c>
      <c r="D8" s="325">
        <v>2</v>
      </c>
      <c r="E8" s="326">
        <v>0</v>
      </c>
      <c r="F8" s="326" t="s">
        <v>397</v>
      </c>
      <c r="G8" s="327" t="s">
        <v>355</v>
      </c>
      <c r="H8" s="328" t="s">
        <v>276</v>
      </c>
      <c r="I8" s="328" t="s">
        <v>273</v>
      </c>
      <c r="J8" s="329">
        <v>1447</v>
      </c>
      <c r="K8" s="328" t="s">
        <v>444</v>
      </c>
      <c r="L8" s="328"/>
      <c r="M8" s="328" t="s">
        <v>698</v>
      </c>
      <c r="N8" s="330" t="s">
        <v>760</v>
      </c>
      <c r="R8" s="192"/>
    </row>
    <row r="9" spans="1:18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8">
      <c r="A10" s="113"/>
      <c r="B10" s="323" t="s">
        <v>72</v>
      </c>
      <c r="C10" s="332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8">
      <c r="A11" s="113"/>
      <c r="B11" s="323" t="s">
        <v>55</v>
      </c>
      <c r="C11" s="331">
        <v>50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/>
    </row>
    <row r="12" spans="1:18" ht="16.5" customHeight="1">
      <c r="A12" s="393" t="s">
        <v>247</v>
      </c>
      <c r="B12" s="114" t="s">
        <v>756</v>
      </c>
      <c r="C12" s="135">
        <f>SUM(C13:C64)</f>
        <v>5853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8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/>
    </row>
    <row r="14" spans="1:18" ht="16.5" customHeight="1">
      <c r="A14" s="394"/>
      <c r="B14" s="261" t="s">
        <v>751</v>
      </c>
      <c r="C14" s="262">
        <v>81</v>
      </c>
      <c r="D14" s="262">
        <v>3</v>
      </c>
      <c r="E14" s="263" t="s">
        <v>517</v>
      </c>
      <c r="F14" s="263" t="s">
        <v>518</v>
      </c>
      <c r="G14" s="261" t="s">
        <v>498</v>
      </c>
      <c r="H14" s="261" t="s">
        <v>752</v>
      </c>
      <c r="I14" s="261" t="s">
        <v>753</v>
      </c>
      <c r="J14" s="264">
        <v>3101.8</v>
      </c>
      <c r="K14" s="261" t="s">
        <v>754</v>
      </c>
      <c r="L14" s="261"/>
      <c r="M14" s="261" t="s">
        <v>755</v>
      </c>
      <c r="N14" s="265"/>
    </row>
    <row r="15" spans="1:18" ht="16.5" customHeight="1">
      <c r="A15" s="394"/>
      <c r="B15" s="261" t="s">
        <v>657</v>
      </c>
      <c r="C15" s="262">
        <v>38</v>
      </c>
      <c r="D15" s="262">
        <v>3</v>
      </c>
      <c r="E15" s="263" t="s">
        <v>514</v>
      </c>
      <c r="F15" s="263" t="s">
        <v>518</v>
      </c>
      <c r="G15" s="261" t="s">
        <v>498</v>
      </c>
      <c r="H15" s="261" t="s">
        <v>685</v>
      </c>
      <c r="I15" s="261" t="s">
        <v>641</v>
      </c>
      <c r="J15" s="266">
        <v>1208</v>
      </c>
      <c r="K15" s="261" t="s">
        <v>540</v>
      </c>
      <c r="L15" s="261"/>
      <c r="M15" s="261" t="s">
        <v>536</v>
      </c>
      <c r="N15" s="265"/>
    </row>
    <row r="16" spans="1:18" ht="16.5" customHeight="1">
      <c r="A16" s="394"/>
      <c r="B16" s="261" t="s">
        <v>542</v>
      </c>
      <c r="C16" s="262">
        <v>65</v>
      </c>
      <c r="D16" s="262">
        <v>3</v>
      </c>
      <c r="E16" s="263" t="s">
        <v>543</v>
      </c>
      <c r="F16" s="263" t="s">
        <v>518</v>
      </c>
      <c r="G16" s="261" t="s">
        <v>498</v>
      </c>
      <c r="H16" s="261" t="s">
        <v>557</v>
      </c>
      <c r="I16" s="261" t="s">
        <v>546</v>
      </c>
      <c r="J16" s="266">
        <v>2109.2800000000002</v>
      </c>
      <c r="K16" s="261" t="s">
        <v>505</v>
      </c>
      <c r="L16" s="261"/>
      <c r="M16" s="261" t="s">
        <v>648</v>
      </c>
      <c r="N16" s="265"/>
    </row>
    <row r="17" spans="1:15">
      <c r="A17" s="394"/>
      <c r="B17" s="267" t="s">
        <v>108</v>
      </c>
      <c r="C17" s="262">
        <v>131</v>
      </c>
      <c r="D17" s="262">
        <v>1</v>
      </c>
      <c r="E17" s="263" t="s">
        <v>106</v>
      </c>
      <c r="F17" s="263" t="s">
        <v>397</v>
      </c>
      <c r="G17" s="268" t="s">
        <v>105</v>
      </c>
      <c r="H17" s="261" t="s">
        <v>260</v>
      </c>
      <c r="I17" s="261" t="s">
        <v>575</v>
      </c>
      <c r="J17" s="266">
        <v>3672</v>
      </c>
      <c r="K17" s="261" t="s">
        <v>444</v>
      </c>
      <c r="L17" s="261">
        <v>5</v>
      </c>
      <c r="M17" s="261" t="s">
        <v>387</v>
      </c>
      <c r="N17" s="265"/>
    </row>
    <row r="18" spans="1:15">
      <c r="A18" s="394"/>
      <c r="B18" s="267" t="s">
        <v>668</v>
      </c>
      <c r="C18" s="262">
        <v>18</v>
      </c>
      <c r="D18" s="262">
        <v>3</v>
      </c>
      <c r="E18" s="263" t="s">
        <v>543</v>
      </c>
      <c r="F18" s="263" t="s">
        <v>518</v>
      </c>
      <c r="G18" s="268" t="s">
        <v>498</v>
      </c>
      <c r="H18" s="261" t="s">
        <v>749</v>
      </c>
      <c r="I18" s="261" t="s">
        <v>674</v>
      </c>
      <c r="J18" s="266"/>
      <c r="K18" s="261" t="s">
        <v>505</v>
      </c>
      <c r="L18" s="261"/>
      <c r="M18" s="261" t="s">
        <v>677</v>
      </c>
      <c r="N18" s="265"/>
    </row>
    <row r="19" spans="1:15">
      <c r="A19" s="394"/>
      <c r="B19" s="267" t="s">
        <v>76</v>
      </c>
      <c r="C19" s="262">
        <v>62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266</v>
      </c>
      <c r="I19" s="261" t="s">
        <v>275</v>
      </c>
      <c r="J19" s="266">
        <v>2380</v>
      </c>
      <c r="K19" s="261" t="s">
        <v>444</v>
      </c>
      <c r="L19" s="261">
        <v>5</v>
      </c>
      <c r="M19" s="261" t="s">
        <v>676</v>
      </c>
      <c r="N19" s="265"/>
    </row>
    <row r="20" spans="1:15">
      <c r="A20" s="394"/>
      <c r="B20" s="267" t="s">
        <v>114</v>
      </c>
      <c r="C20" s="262">
        <v>104</v>
      </c>
      <c r="D20" s="262">
        <v>3</v>
      </c>
      <c r="E20" s="263" t="s">
        <v>106</v>
      </c>
      <c r="F20" s="263" t="s">
        <v>397</v>
      </c>
      <c r="G20" s="268" t="s">
        <v>105</v>
      </c>
      <c r="H20" s="261" t="s">
        <v>289</v>
      </c>
      <c r="I20" s="261" t="s">
        <v>374</v>
      </c>
      <c r="J20" s="266">
        <v>3705</v>
      </c>
      <c r="K20" s="261" t="s">
        <v>153</v>
      </c>
      <c r="L20" s="261">
        <v>11</v>
      </c>
      <c r="M20" s="261" t="s">
        <v>38</v>
      </c>
      <c r="N20" s="265"/>
    </row>
    <row r="21" spans="1:15">
      <c r="A21" s="394"/>
      <c r="B21" s="291" t="s">
        <v>78</v>
      </c>
      <c r="C21" s="301">
        <v>28</v>
      </c>
      <c r="D21" s="301">
        <v>3</v>
      </c>
      <c r="E21" s="302" t="s">
        <v>106</v>
      </c>
      <c r="F21" s="302" t="s">
        <v>397</v>
      </c>
      <c r="G21" s="303" t="s">
        <v>105</v>
      </c>
      <c r="H21" s="304" t="s">
        <v>308</v>
      </c>
      <c r="I21" s="304" t="s">
        <v>307</v>
      </c>
      <c r="J21" s="305">
        <v>967</v>
      </c>
      <c r="K21" s="304" t="s">
        <v>444</v>
      </c>
      <c r="L21" s="304"/>
      <c r="M21" s="304" t="s">
        <v>329</v>
      </c>
      <c r="N21" s="306"/>
    </row>
    <row r="22" spans="1:15">
      <c r="A22" s="394"/>
      <c r="B22" s="267" t="s">
        <v>549</v>
      </c>
      <c r="C22" s="262">
        <v>101</v>
      </c>
      <c r="D22" s="262">
        <v>3</v>
      </c>
      <c r="E22" s="263" t="s">
        <v>543</v>
      </c>
      <c r="F22" s="263" t="s">
        <v>397</v>
      </c>
      <c r="G22" s="268" t="s">
        <v>105</v>
      </c>
      <c r="H22" s="261" t="s">
        <v>558</v>
      </c>
      <c r="I22" s="261" t="s">
        <v>551</v>
      </c>
      <c r="J22" s="266">
        <v>1538.52</v>
      </c>
      <c r="K22" s="261" t="s">
        <v>552</v>
      </c>
      <c r="L22" s="261"/>
      <c r="M22" s="261" t="s">
        <v>581</v>
      </c>
      <c r="N22" s="265"/>
    </row>
    <row r="23" spans="1:15">
      <c r="A23" s="394"/>
      <c r="B23" s="335" t="s">
        <v>408</v>
      </c>
      <c r="C23" s="336">
        <v>86</v>
      </c>
      <c r="D23" s="262">
        <v>1</v>
      </c>
      <c r="E23" s="263" t="s">
        <v>106</v>
      </c>
      <c r="F23" s="263" t="s">
        <v>397</v>
      </c>
      <c r="G23" s="268" t="s">
        <v>105</v>
      </c>
      <c r="H23" s="261" t="s">
        <v>249</v>
      </c>
      <c r="I23" s="261" t="s">
        <v>473</v>
      </c>
      <c r="J23" s="266">
        <v>2344</v>
      </c>
      <c r="K23" s="261" t="s">
        <v>444</v>
      </c>
      <c r="L23" s="261">
        <v>4</v>
      </c>
      <c r="M23" s="261" t="s">
        <v>380</v>
      </c>
      <c r="N23" s="265"/>
    </row>
    <row r="24" spans="1:15">
      <c r="A24" s="394"/>
      <c r="B24" s="267" t="s">
        <v>761</v>
      </c>
      <c r="C24" s="262">
        <v>88</v>
      </c>
      <c r="D24" s="262">
        <v>3</v>
      </c>
      <c r="E24" s="263" t="s">
        <v>543</v>
      </c>
      <c r="F24" s="263" t="s">
        <v>518</v>
      </c>
      <c r="G24" s="268" t="s">
        <v>498</v>
      </c>
      <c r="H24" s="261" t="s">
        <v>743</v>
      </c>
      <c r="I24" s="261" t="s">
        <v>744</v>
      </c>
      <c r="J24" s="266"/>
      <c r="K24" s="261" t="s">
        <v>505</v>
      </c>
      <c r="L24" s="261"/>
      <c r="M24" s="261" t="s">
        <v>745</v>
      </c>
      <c r="N24" s="265"/>
    </row>
    <row r="25" spans="1:15">
      <c r="A25" s="394"/>
      <c r="B25" s="241" t="s">
        <v>152</v>
      </c>
      <c r="C25" s="262">
        <v>66</v>
      </c>
      <c r="D25" s="262">
        <v>2</v>
      </c>
      <c r="E25" s="263" t="s">
        <v>59</v>
      </c>
      <c r="F25" s="250" t="s">
        <v>406</v>
      </c>
      <c r="G25" s="268" t="s">
        <v>466</v>
      </c>
      <c r="H25" s="261" t="s">
        <v>253</v>
      </c>
      <c r="I25" s="261" t="s">
        <v>584</v>
      </c>
      <c r="J25" s="266">
        <v>1798</v>
      </c>
      <c r="K25" s="261" t="s">
        <v>444</v>
      </c>
      <c r="L25" s="261"/>
      <c r="M25" s="261"/>
      <c r="N25" s="265"/>
    </row>
    <row r="26" spans="1:15">
      <c r="A26" s="394"/>
      <c r="B26" s="267" t="s">
        <v>396</v>
      </c>
      <c r="C26" s="262">
        <v>115</v>
      </c>
      <c r="D26" s="262">
        <v>1</v>
      </c>
      <c r="E26" s="263" t="s">
        <v>106</v>
      </c>
      <c r="F26" s="263" t="s">
        <v>397</v>
      </c>
      <c r="G26" s="268" t="s">
        <v>105</v>
      </c>
      <c r="H26" s="261" t="s">
        <v>252</v>
      </c>
      <c r="I26" s="261" t="s">
        <v>476</v>
      </c>
      <c r="J26" s="266">
        <v>3077</v>
      </c>
      <c r="K26" s="261" t="s">
        <v>444</v>
      </c>
      <c r="L26" s="261"/>
      <c r="M26" s="261" t="s">
        <v>380</v>
      </c>
      <c r="N26" s="265"/>
      <c r="O26" s="201"/>
    </row>
    <row r="27" spans="1:15">
      <c r="A27" s="394"/>
      <c r="B27" s="278" t="s">
        <v>412</v>
      </c>
      <c r="C27" s="308">
        <v>67</v>
      </c>
      <c r="D27" s="308">
        <v>1</v>
      </c>
      <c r="E27" s="250" t="s">
        <v>106</v>
      </c>
      <c r="F27" s="250" t="s">
        <v>397</v>
      </c>
      <c r="G27" s="309" t="s">
        <v>105</v>
      </c>
      <c r="H27" s="310" t="s">
        <v>220</v>
      </c>
      <c r="I27" s="310" t="s">
        <v>586</v>
      </c>
      <c r="J27" s="311">
        <v>1921</v>
      </c>
      <c r="K27" s="310" t="s">
        <v>444</v>
      </c>
      <c r="L27" s="310">
        <v>5</v>
      </c>
      <c r="M27" s="310" t="s">
        <v>373</v>
      </c>
      <c r="N27" s="312" t="s">
        <v>750</v>
      </c>
    </row>
    <row r="28" spans="1:15">
      <c r="A28" s="394"/>
      <c r="B28" s="269" t="s">
        <v>230</v>
      </c>
      <c r="C28" s="262">
        <v>71</v>
      </c>
      <c r="D28" s="271">
        <v>2</v>
      </c>
      <c r="E28" s="272" t="s">
        <v>661</v>
      </c>
      <c r="F28" s="272" t="s">
        <v>397</v>
      </c>
      <c r="G28" s="273" t="s">
        <v>498</v>
      </c>
      <c r="H28" s="274" t="s">
        <v>284</v>
      </c>
      <c r="I28" s="274" t="s">
        <v>259</v>
      </c>
      <c r="J28" s="275">
        <v>3184</v>
      </c>
      <c r="K28" s="274" t="s">
        <v>444</v>
      </c>
      <c r="L28" s="274">
        <v>9</v>
      </c>
      <c r="M28" s="274" t="s">
        <v>659</v>
      </c>
      <c r="N28" s="276"/>
    </row>
    <row r="29" spans="1:15">
      <c r="A29" s="394"/>
      <c r="B29" s="267" t="s">
        <v>395</v>
      </c>
      <c r="C29" s="262">
        <v>63</v>
      </c>
      <c r="D29" s="262">
        <v>3</v>
      </c>
      <c r="E29" s="263" t="s">
        <v>514</v>
      </c>
      <c r="F29" s="263" t="s">
        <v>397</v>
      </c>
      <c r="G29" s="268" t="s">
        <v>498</v>
      </c>
      <c r="H29" s="261" t="s">
        <v>249</v>
      </c>
      <c r="I29" s="261" t="s">
        <v>456</v>
      </c>
      <c r="J29" s="266">
        <v>2111</v>
      </c>
      <c r="K29" s="261" t="s">
        <v>444</v>
      </c>
      <c r="L29" s="261"/>
      <c r="M29" s="261" t="s">
        <v>697</v>
      </c>
      <c r="N29" s="265"/>
    </row>
    <row r="30" spans="1:15">
      <c r="A30" s="394"/>
      <c r="B30" s="267" t="s">
        <v>94</v>
      </c>
      <c r="C30" s="262">
        <v>92</v>
      </c>
      <c r="D30" s="262">
        <v>3</v>
      </c>
      <c r="E30" s="263" t="s">
        <v>106</v>
      </c>
      <c r="F30" s="263" t="s">
        <v>397</v>
      </c>
      <c r="G30" s="268" t="s">
        <v>105</v>
      </c>
      <c r="H30" s="261" t="s">
        <v>272</v>
      </c>
      <c r="I30" s="261" t="s">
        <v>261</v>
      </c>
      <c r="J30" s="266">
        <v>2814</v>
      </c>
      <c r="K30" s="261" t="s">
        <v>153</v>
      </c>
      <c r="L30" s="261">
        <v>12</v>
      </c>
      <c r="M30" s="261" t="s">
        <v>390</v>
      </c>
      <c r="N30" s="265"/>
    </row>
    <row r="31" spans="1:15">
      <c r="A31" s="394"/>
      <c r="B31" s="241" t="s">
        <v>104</v>
      </c>
      <c r="C31" s="262">
        <v>85</v>
      </c>
      <c r="D31" s="262">
        <v>3</v>
      </c>
      <c r="E31" s="263" t="s">
        <v>59</v>
      </c>
      <c r="F31" s="250" t="s">
        <v>397</v>
      </c>
      <c r="G31" s="268" t="s">
        <v>464</v>
      </c>
      <c r="H31" s="261" t="s">
        <v>279</v>
      </c>
      <c r="I31" s="261" t="s">
        <v>593</v>
      </c>
      <c r="J31" s="266">
        <v>2702</v>
      </c>
      <c r="K31" s="261" t="s">
        <v>505</v>
      </c>
      <c r="L31" s="261"/>
      <c r="M31" s="261"/>
      <c r="N31" s="265"/>
    </row>
    <row r="32" spans="1:15">
      <c r="A32" s="394"/>
      <c r="B32" s="241" t="s">
        <v>69</v>
      </c>
      <c r="C32" s="262">
        <v>144</v>
      </c>
      <c r="D32" s="262">
        <v>3</v>
      </c>
      <c r="E32" s="263" t="s">
        <v>59</v>
      </c>
      <c r="F32" s="250" t="s">
        <v>406</v>
      </c>
      <c r="G32" s="268" t="s">
        <v>464</v>
      </c>
      <c r="H32" s="261" t="s">
        <v>257</v>
      </c>
      <c r="I32" s="261" t="s">
        <v>461</v>
      </c>
      <c r="J32" s="266">
        <v>4978</v>
      </c>
      <c r="K32" s="261" t="s">
        <v>444</v>
      </c>
      <c r="L32" s="261"/>
      <c r="M32" s="261"/>
      <c r="N32" s="265"/>
    </row>
    <row r="33" spans="1:14">
      <c r="A33" s="394"/>
      <c r="B33" s="241" t="s">
        <v>86</v>
      </c>
      <c r="C33" s="262">
        <v>198</v>
      </c>
      <c r="D33" s="262">
        <v>3</v>
      </c>
      <c r="E33" s="263" t="s">
        <v>106</v>
      </c>
      <c r="F33" s="263" t="s">
        <v>397</v>
      </c>
      <c r="G33" s="268" t="s">
        <v>105</v>
      </c>
      <c r="H33" s="261" t="s">
        <v>283</v>
      </c>
      <c r="I33" s="261" t="s">
        <v>479</v>
      </c>
      <c r="J33" s="266">
        <v>4243</v>
      </c>
      <c r="K33" s="261" t="s">
        <v>444</v>
      </c>
      <c r="L33" s="261"/>
      <c r="M33" s="261" t="s">
        <v>385</v>
      </c>
      <c r="N33" s="265"/>
    </row>
    <row r="34" spans="1:14">
      <c r="A34" s="394"/>
      <c r="B34" s="241" t="s">
        <v>56</v>
      </c>
      <c r="C34" s="262">
        <v>37</v>
      </c>
      <c r="D34" s="262">
        <v>3</v>
      </c>
      <c r="E34" s="263" t="s">
        <v>59</v>
      </c>
      <c r="F34" s="250" t="s">
        <v>410</v>
      </c>
      <c r="G34" s="268" t="s">
        <v>105</v>
      </c>
      <c r="H34" s="261" t="s">
        <v>278</v>
      </c>
      <c r="I34" s="261" t="s">
        <v>472</v>
      </c>
      <c r="J34" s="266">
        <v>1021</v>
      </c>
      <c r="K34" s="261" t="s">
        <v>444</v>
      </c>
      <c r="L34" s="261"/>
      <c r="M34" s="261"/>
      <c r="N34" s="265"/>
    </row>
    <row r="35" spans="1:14">
      <c r="A35" s="394"/>
      <c r="B35" s="287" t="s">
        <v>496</v>
      </c>
      <c r="C35" s="337">
        <v>49</v>
      </c>
      <c r="D35" s="262">
        <v>3</v>
      </c>
      <c r="E35" s="263" t="s">
        <v>514</v>
      </c>
      <c r="F35" s="263" t="s">
        <v>397</v>
      </c>
      <c r="G35" s="268" t="s">
        <v>498</v>
      </c>
      <c r="H35" s="261" t="s">
        <v>502</v>
      </c>
      <c r="I35" s="261" t="s">
        <v>600</v>
      </c>
      <c r="J35" s="266">
        <v>1596.6</v>
      </c>
      <c r="K35" s="261" t="s">
        <v>505</v>
      </c>
      <c r="L35" s="261">
        <v>7</v>
      </c>
      <c r="M35" s="261" t="s">
        <v>507</v>
      </c>
      <c r="N35" s="265" t="s">
        <v>602</v>
      </c>
    </row>
    <row r="36" spans="1:14">
      <c r="A36" s="394"/>
      <c r="B36" s="267" t="s">
        <v>110</v>
      </c>
      <c r="C36" s="262">
        <v>111</v>
      </c>
      <c r="D36" s="262">
        <v>1</v>
      </c>
      <c r="E36" s="263" t="s">
        <v>106</v>
      </c>
      <c r="F36" s="263" t="s">
        <v>397</v>
      </c>
      <c r="G36" s="268" t="s">
        <v>105</v>
      </c>
      <c r="H36" s="261" t="s">
        <v>277</v>
      </c>
      <c r="I36" s="261" t="s">
        <v>603</v>
      </c>
      <c r="J36" s="266">
        <v>3093</v>
      </c>
      <c r="K36" s="261" t="s">
        <v>444</v>
      </c>
      <c r="L36" s="261">
        <v>7</v>
      </c>
      <c r="M36" s="261" t="s">
        <v>367</v>
      </c>
      <c r="N36" s="265"/>
    </row>
    <row r="37" spans="1:14">
      <c r="A37" s="394"/>
      <c r="B37" s="267" t="s">
        <v>87</v>
      </c>
      <c r="C37" s="262">
        <v>47</v>
      </c>
      <c r="D37" s="262">
        <v>3</v>
      </c>
      <c r="E37" s="263" t="s">
        <v>106</v>
      </c>
      <c r="F37" s="263" t="s">
        <v>397</v>
      </c>
      <c r="G37" s="268" t="s">
        <v>105</v>
      </c>
      <c r="H37" s="261" t="s">
        <v>268</v>
      </c>
      <c r="I37" s="261" t="s">
        <v>297</v>
      </c>
      <c r="J37" s="266">
        <v>1599</v>
      </c>
      <c r="K37" s="261" t="s">
        <v>444</v>
      </c>
      <c r="L37" s="261">
        <v>7</v>
      </c>
      <c r="M37" s="261" t="s">
        <v>37</v>
      </c>
      <c r="N37" s="265"/>
    </row>
    <row r="38" spans="1:14">
      <c r="A38" s="394"/>
      <c r="B38" s="267" t="s">
        <v>65</v>
      </c>
      <c r="C38" s="262">
        <v>142</v>
      </c>
      <c r="D38" s="262">
        <v>1</v>
      </c>
      <c r="E38" s="263" t="s">
        <v>106</v>
      </c>
      <c r="F38" s="263" t="s">
        <v>397</v>
      </c>
      <c r="G38" s="268" t="s">
        <v>105</v>
      </c>
      <c r="H38" s="261" t="s">
        <v>269</v>
      </c>
      <c r="I38" s="261" t="s">
        <v>604</v>
      </c>
      <c r="J38" s="266">
        <v>3808</v>
      </c>
      <c r="K38" s="261" t="s">
        <v>444</v>
      </c>
      <c r="L38" s="261"/>
      <c r="M38" s="261" t="s">
        <v>385</v>
      </c>
      <c r="N38" s="265"/>
    </row>
    <row r="39" spans="1:14">
      <c r="A39" s="394"/>
      <c r="B39" s="241" t="s">
        <v>703</v>
      </c>
      <c r="C39" s="200">
        <v>150</v>
      </c>
      <c r="D39" s="200">
        <v>3</v>
      </c>
      <c r="E39" s="242" t="s">
        <v>514</v>
      </c>
      <c r="F39" s="242" t="s">
        <v>518</v>
      </c>
      <c r="G39" s="243" t="s">
        <v>498</v>
      </c>
      <c r="H39" s="244" t="s">
        <v>706</v>
      </c>
      <c r="I39" s="244" t="s">
        <v>704</v>
      </c>
      <c r="J39" s="245">
        <v>3055.56</v>
      </c>
      <c r="K39" s="244" t="s">
        <v>707</v>
      </c>
      <c r="L39" s="244"/>
      <c r="M39" s="244"/>
      <c r="N39" s="246" t="s">
        <v>705</v>
      </c>
    </row>
    <row r="40" spans="1:14">
      <c r="A40" s="394"/>
      <c r="B40" s="269" t="s">
        <v>77</v>
      </c>
      <c r="C40" s="262">
        <v>116</v>
      </c>
      <c r="D40" s="271">
        <v>2</v>
      </c>
      <c r="E40" s="272" t="s">
        <v>514</v>
      </c>
      <c r="F40" s="272" t="s">
        <v>397</v>
      </c>
      <c r="G40" s="273" t="s">
        <v>498</v>
      </c>
      <c r="H40" s="274" t="s">
        <v>295</v>
      </c>
      <c r="I40" s="274" t="s">
        <v>180</v>
      </c>
      <c r="J40" s="275">
        <v>3717</v>
      </c>
      <c r="K40" s="274" t="s">
        <v>185</v>
      </c>
      <c r="L40" s="274">
        <v>19</v>
      </c>
      <c r="M40" s="274" t="s">
        <v>652</v>
      </c>
      <c r="N40" s="276"/>
    </row>
    <row r="41" spans="1:14">
      <c r="A41" s="394"/>
      <c r="B41" s="267" t="s">
        <v>53</v>
      </c>
      <c r="C41" s="262">
        <v>175</v>
      </c>
      <c r="D41" s="262">
        <v>3</v>
      </c>
      <c r="E41" s="263" t="s">
        <v>106</v>
      </c>
      <c r="F41" s="263" t="s">
        <v>397</v>
      </c>
      <c r="G41" s="268" t="s">
        <v>105</v>
      </c>
      <c r="H41" s="261" t="s">
        <v>255</v>
      </c>
      <c r="I41" s="261" t="s">
        <v>299</v>
      </c>
      <c r="J41" s="266">
        <v>5154</v>
      </c>
      <c r="K41" s="261" t="s">
        <v>167</v>
      </c>
      <c r="L41" s="261">
        <v>19</v>
      </c>
      <c r="M41" s="261" t="s">
        <v>33</v>
      </c>
      <c r="N41" s="265"/>
    </row>
    <row r="42" spans="1:14">
      <c r="A42" s="394"/>
      <c r="B42" s="267" t="s">
        <v>404</v>
      </c>
      <c r="C42" s="262">
        <v>113</v>
      </c>
      <c r="D42" s="262">
        <v>3</v>
      </c>
      <c r="E42" s="263" t="s">
        <v>59</v>
      </c>
      <c r="F42" s="263" t="s">
        <v>397</v>
      </c>
      <c r="G42" s="268" t="s">
        <v>105</v>
      </c>
      <c r="H42" s="261" t="s">
        <v>248</v>
      </c>
      <c r="I42" s="261" t="s">
        <v>378</v>
      </c>
      <c r="J42" s="266">
        <v>3707</v>
      </c>
      <c r="K42" s="261" t="s">
        <v>194</v>
      </c>
      <c r="L42" s="261"/>
      <c r="M42" s="261"/>
      <c r="N42" s="277" t="s">
        <v>605</v>
      </c>
    </row>
    <row r="43" spans="1:14">
      <c r="A43" s="394"/>
      <c r="B43" s="267" t="s">
        <v>101</v>
      </c>
      <c r="C43" s="262">
        <v>131</v>
      </c>
      <c r="D43" s="262">
        <v>2</v>
      </c>
      <c r="E43" s="263" t="s">
        <v>106</v>
      </c>
      <c r="F43" s="263" t="s">
        <v>397</v>
      </c>
      <c r="G43" s="268" t="s">
        <v>105</v>
      </c>
      <c r="H43" s="261" t="s">
        <v>290</v>
      </c>
      <c r="I43" s="261" t="s">
        <v>173</v>
      </c>
      <c r="J43" s="266">
        <v>3041</v>
      </c>
      <c r="K43" s="261" t="s">
        <v>444</v>
      </c>
      <c r="L43" s="261">
        <v>7</v>
      </c>
      <c r="M43" s="261" t="s">
        <v>385</v>
      </c>
      <c r="N43" s="265"/>
    </row>
    <row r="44" spans="1:14">
      <c r="A44" s="394"/>
      <c r="B44" s="267" t="s">
        <v>606</v>
      </c>
      <c r="C44" s="262">
        <v>51</v>
      </c>
      <c r="D44" s="262">
        <v>2</v>
      </c>
      <c r="E44" s="263" t="s">
        <v>543</v>
      </c>
      <c r="F44" s="263" t="s">
        <v>518</v>
      </c>
      <c r="G44" s="268" t="s">
        <v>608</v>
      </c>
      <c r="H44" s="261" t="s">
        <v>559</v>
      </c>
      <c r="I44" s="261" t="s">
        <v>527</v>
      </c>
      <c r="J44" s="266">
        <v>5347</v>
      </c>
      <c r="K44" s="261" t="s">
        <v>611</v>
      </c>
      <c r="L44" s="261"/>
      <c r="M44" s="261" t="s">
        <v>612</v>
      </c>
      <c r="N44" s="265"/>
    </row>
    <row r="45" spans="1:14">
      <c r="A45" s="394"/>
      <c r="B45" s="267" t="s">
        <v>68</v>
      </c>
      <c r="C45" s="262">
        <v>106</v>
      </c>
      <c r="D45" s="262">
        <v>1</v>
      </c>
      <c r="E45" s="263" t="s">
        <v>106</v>
      </c>
      <c r="F45" s="263" t="s">
        <v>397</v>
      </c>
      <c r="G45" s="268" t="s">
        <v>105</v>
      </c>
      <c r="H45" s="261" t="s">
        <v>249</v>
      </c>
      <c r="I45" s="261" t="s">
        <v>318</v>
      </c>
      <c r="J45" s="266">
        <v>3026</v>
      </c>
      <c r="K45" s="261" t="s">
        <v>444</v>
      </c>
      <c r="L45" s="261">
        <v>8</v>
      </c>
      <c r="M45" s="261" t="s">
        <v>17</v>
      </c>
      <c r="N45" s="265"/>
    </row>
    <row r="46" spans="1:14">
      <c r="A46" s="394"/>
      <c r="B46" s="267" t="s">
        <v>42</v>
      </c>
      <c r="C46" s="262">
        <v>65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249</v>
      </c>
      <c r="I46" s="261" t="s">
        <v>613</v>
      </c>
      <c r="J46" s="266">
        <v>1735</v>
      </c>
      <c r="K46" s="261" t="s">
        <v>444</v>
      </c>
      <c r="L46" s="261">
        <v>4</v>
      </c>
      <c r="M46" s="261" t="s">
        <v>380</v>
      </c>
      <c r="N46" s="265" t="s">
        <v>724</v>
      </c>
    </row>
    <row r="47" spans="1:14">
      <c r="A47" s="394"/>
      <c r="B47" s="267" t="s">
        <v>66</v>
      </c>
      <c r="C47" s="262">
        <v>36</v>
      </c>
      <c r="D47" s="262">
        <v>3</v>
      </c>
      <c r="E47" s="263" t="s">
        <v>59</v>
      </c>
      <c r="F47" s="263" t="s">
        <v>397</v>
      </c>
      <c r="G47" s="268" t="s">
        <v>105</v>
      </c>
      <c r="H47" s="261" t="s">
        <v>274</v>
      </c>
      <c r="I47" s="261" t="s">
        <v>309</v>
      </c>
      <c r="J47" s="266">
        <v>1238</v>
      </c>
      <c r="K47" s="261" t="s">
        <v>444</v>
      </c>
      <c r="L47" s="261">
        <v>1</v>
      </c>
      <c r="M47" s="261" t="s">
        <v>95</v>
      </c>
      <c r="N47" s="265"/>
    </row>
    <row r="48" spans="1:14">
      <c r="A48" s="394"/>
      <c r="B48" s="267" t="s">
        <v>64</v>
      </c>
      <c r="C48" s="262">
        <v>57</v>
      </c>
      <c r="D48" s="262">
        <v>1</v>
      </c>
      <c r="E48" s="263" t="s">
        <v>106</v>
      </c>
      <c r="F48" s="263" t="s">
        <v>397</v>
      </c>
      <c r="G48" s="268" t="s">
        <v>105</v>
      </c>
      <c r="H48" s="261" t="s">
        <v>306</v>
      </c>
      <c r="I48" s="261" t="s">
        <v>483</v>
      </c>
      <c r="J48" s="266">
        <v>1870</v>
      </c>
      <c r="K48" s="261" t="s">
        <v>444</v>
      </c>
      <c r="L48" s="261">
        <v>2</v>
      </c>
      <c r="M48" s="261" t="s">
        <v>17</v>
      </c>
      <c r="N48" s="265"/>
    </row>
    <row r="49" spans="1:15">
      <c r="A49" s="394"/>
      <c r="B49" s="267" t="s">
        <v>58</v>
      </c>
      <c r="C49" s="262">
        <v>172</v>
      </c>
      <c r="D49" s="262">
        <v>3</v>
      </c>
      <c r="E49" s="263" t="s">
        <v>106</v>
      </c>
      <c r="F49" s="263" t="s">
        <v>397</v>
      </c>
      <c r="G49" s="268" t="s">
        <v>105</v>
      </c>
      <c r="H49" s="261" t="s">
        <v>264</v>
      </c>
      <c r="I49" s="261" t="s">
        <v>372</v>
      </c>
      <c r="J49" s="266">
        <v>1501</v>
      </c>
      <c r="K49" s="261" t="s">
        <v>187</v>
      </c>
      <c r="L49" s="261">
        <v>14</v>
      </c>
      <c r="M49" s="261" t="s">
        <v>280</v>
      </c>
      <c r="N49" s="265"/>
    </row>
    <row r="50" spans="1:15">
      <c r="A50" s="394"/>
      <c r="B50" s="267" t="s">
        <v>143</v>
      </c>
      <c r="C50" s="262">
        <v>125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256</v>
      </c>
      <c r="I50" s="261" t="s">
        <v>190</v>
      </c>
      <c r="J50" s="266">
        <v>3829</v>
      </c>
      <c r="K50" s="261" t="s">
        <v>203</v>
      </c>
      <c r="L50" s="261">
        <v>20</v>
      </c>
      <c r="M50" s="261" t="s">
        <v>382</v>
      </c>
      <c r="N50" s="265"/>
    </row>
    <row r="51" spans="1:15">
      <c r="A51" s="394"/>
      <c r="B51" s="267" t="s">
        <v>51</v>
      </c>
      <c r="C51" s="262">
        <v>40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296</v>
      </c>
      <c r="I51" s="261" t="s">
        <v>198</v>
      </c>
      <c r="J51" s="266">
        <v>1495</v>
      </c>
      <c r="K51" s="261" t="s">
        <v>206</v>
      </c>
      <c r="L51" s="261">
        <v>14</v>
      </c>
      <c r="M51" s="261" t="s">
        <v>34</v>
      </c>
      <c r="N51" s="265" t="s">
        <v>724</v>
      </c>
    </row>
    <row r="52" spans="1:15">
      <c r="A52" s="394"/>
      <c r="B52" s="267" t="s">
        <v>71</v>
      </c>
      <c r="C52" s="262">
        <v>160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291</v>
      </c>
      <c r="I52" s="261" t="s">
        <v>286</v>
      </c>
      <c r="J52" s="266">
        <v>5788</v>
      </c>
      <c r="K52" s="261" t="s">
        <v>194</v>
      </c>
      <c r="L52" s="261">
        <v>12</v>
      </c>
      <c r="M52" s="261" t="s">
        <v>26</v>
      </c>
      <c r="N52" s="265"/>
      <c r="O52" s="202"/>
    </row>
    <row r="53" spans="1:15">
      <c r="A53" s="394"/>
      <c r="B53" s="267" t="s">
        <v>80</v>
      </c>
      <c r="C53" s="262">
        <v>96</v>
      </c>
      <c r="D53" s="262">
        <v>1</v>
      </c>
      <c r="E53" s="263" t="s">
        <v>106</v>
      </c>
      <c r="F53" s="263" t="s">
        <v>397</v>
      </c>
      <c r="G53" s="268" t="s">
        <v>105</v>
      </c>
      <c r="H53" s="261" t="s">
        <v>271</v>
      </c>
      <c r="I53" s="261" t="s">
        <v>615</v>
      </c>
      <c r="J53" s="266">
        <v>565</v>
      </c>
      <c r="K53" s="261" t="s">
        <v>444</v>
      </c>
      <c r="L53" s="261">
        <v>1</v>
      </c>
      <c r="M53" s="261" t="s">
        <v>373</v>
      </c>
      <c r="N53" s="265" t="s">
        <v>724</v>
      </c>
      <c r="O53" s="202"/>
    </row>
    <row r="54" spans="1:15">
      <c r="A54" s="394"/>
      <c r="B54" s="267" t="s">
        <v>665</v>
      </c>
      <c r="C54" s="262">
        <v>57</v>
      </c>
      <c r="D54" s="262">
        <v>3</v>
      </c>
      <c r="E54" s="263" t="s">
        <v>543</v>
      </c>
      <c r="F54" s="263" t="s">
        <v>518</v>
      </c>
      <c r="G54" s="268" t="s">
        <v>498</v>
      </c>
      <c r="H54" s="261"/>
      <c r="I54" s="261" t="s">
        <v>678</v>
      </c>
      <c r="J54" s="266"/>
      <c r="K54" s="261" t="s">
        <v>679</v>
      </c>
      <c r="L54" s="261"/>
      <c r="M54" s="261" t="s">
        <v>677</v>
      </c>
      <c r="N54" s="265"/>
    </row>
    <row r="55" spans="1:15">
      <c r="A55" s="394"/>
      <c r="B55" s="291" t="s">
        <v>83</v>
      </c>
      <c r="C55" s="262">
        <v>144</v>
      </c>
      <c r="D55" s="262">
        <v>3</v>
      </c>
      <c r="E55" s="263" t="s">
        <v>59</v>
      </c>
      <c r="F55" s="263" t="s">
        <v>518</v>
      </c>
      <c r="G55" s="268" t="s">
        <v>465</v>
      </c>
      <c r="H55" s="261" t="s">
        <v>258</v>
      </c>
      <c r="I55" s="261" t="s">
        <v>617</v>
      </c>
      <c r="J55" s="266">
        <v>4095</v>
      </c>
      <c r="K55" s="261" t="s">
        <v>167</v>
      </c>
      <c r="L55" s="261">
        <v>12</v>
      </c>
      <c r="M55" s="261"/>
      <c r="N55" s="265"/>
    </row>
    <row r="56" spans="1:15">
      <c r="A56" s="394"/>
      <c r="B56" s="267" t="s">
        <v>618</v>
      </c>
      <c r="C56" s="262">
        <v>47</v>
      </c>
      <c r="D56" s="262">
        <v>3</v>
      </c>
      <c r="E56" s="263" t="s">
        <v>514</v>
      </c>
      <c r="F56" s="263" t="s">
        <v>397</v>
      </c>
      <c r="G56" s="268" t="s">
        <v>498</v>
      </c>
      <c r="H56" s="261" t="s">
        <v>619</v>
      </c>
      <c r="I56" s="261" t="s">
        <v>620</v>
      </c>
      <c r="J56" s="266">
        <v>1330.1</v>
      </c>
      <c r="K56" s="261" t="s">
        <v>505</v>
      </c>
      <c r="L56" s="261">
        <v>5</v>
      </c>
      <c r="M56" s="261" t="s">
        <v>506</v>
      </c>
      <c r="N56" s="265" t="s">
        <v>602</v>
      </c>
    </row>
    <row r="57" spans="1:15">
      <c r="A57" s="394"/>
      <c r="B57" s="267" t="s">
        <v>73</v>
      </c>
      <c r="C57" s="337">
        <v>75</v>
      </c>
      <c r="D57" s="262">
        <v>3</v>
      </c>
      <c r="E57" s="263" t="s">
        <v>106</v>
      </c>
      <c r="F57" s="263" t="s">
        <v>397</v>
      </c>
      <c r="G57" s="268" t="s">
        <v>105</v>
      </c>
      <c r="H57" s="261" t="s">
        <v>267</v>
      </c>
      <c r="I57" s="261" t="s">
        <v>175</v>
      </c>
      <c r="J57" s="266">
        <v>1852</v>
      </c>
      <c r="K57" s="261" t="s">
        <v>444</v>
      </c>
      <c r="L57" s="261"/>
      <c r="M57" s="261" t="s">
        <v>385</v>
      </c>
      <c r="N57" s="265"/>
    </row>
    <row r="58" spans="1:15">
      <c r="A58" s="394"/>
      <c r="B58" s="241" t="s">
        <v>62</v>
      </c>
      <c r="C58" s="334">
        <v>142</v>
      </c>
      <c r="D58" s="200">
        <v>3</v>
      </c>
      <c r="E58" s="242" t="s">
        <v>106</v>
      </c>
      <c r="F58" s="242" t="s">
        <v>397</v>
      </c>
      <c r="G58" s="243" t="s">
        <v>105</v>
      </c>
      <c r="H58" s="244" t="s">
        <v>292</v>
      </c>
      <c r="I58" s="244" t="s">
        <v>310</v>
      </c>
      <c r="J58" s="245">
        <v>4581</v>
      </c>
      <c r="K58" s="244" t="s">
        <v>194</v>
      </c>
      <c r="L58" s="244">
        <v>16</v>
      </c>
      <c r="M58" s="244" t="s">
        <v>38</v>
      </c>
      <c r="N58" s="333" t="s">
        <v>748</v>
      </c>
    </row>
    <row r="59" spans="1:15">
      <c r="A59" s="394"/>
      <c r="B59" s="267" t="s">
        <v>407</v>
      </c>
      <c r="C59" s="262">
        <v>171</v>
      </c>
      <c r="D59" s="262">
        <v>3</v>
      </c>
      <c r="E59" s="263" t="s">
        <v>514</v>
      </c>
      <c r="F59" s="263" t="s">
        <v>397</v>
      </c>
      <c r="G59" s="268" t="s">
        <v>105</v>
      </c>
      <c r="H59" s="261" t="s">
        <v>294</v>
      </c>
      <c r="I59" s="261" t="s">
        <v>370</v>
      </c>
      <c r="J59" s="266">
        <v>5588</v>
      </c>
      <c r="K59" s="261" t="s">
        <v>194</v>
      </c>
      <c r="L59" s="261">
        <v>31</v>
      </c>
      <c r="M59" s="261" t="s">
        <v>391</v>
      </c>
      <c r="N59" s="265"/>
    </row>
    <row r="60" spans="1:15">
      <c r="A60" s="394"/>
      <c r="B60" s="267" t="s">
        <v>658</v>
      </c>
      <c r="C60" s="262">
        <v>65</v>
      </c>
      <c r="D60" s="262">
        <v>3</v>
      </c>
      <c r="E60" s="263" t="s">
        <v>661</v>
      </c>
      <c r="F60" s="263" t="s">
        <v>397</v>
      </c>
      <c r="G60" s="268" t="s">
        <v>498</v>
      </c>
      <c r="H60" s="261" t="s">
        <v>671</v>
      </c>
      <c r="I60" s="261" t="s">
        <v>680</v>
      </c>
      <c r="J60" s="266">
        <v>1938</v>
      </c>
      <c r="K60" s="261" t="s">
        <v>505</v>
      </c>
      <c r="L60" s="261"/>
      <c r="M60" s="261"/>
      <c r="N60" s="265"/>
    </row>
    <row r="61" spans="1:15">
      <c r="A61" s="394"/>
      <c r="B61" s="267" t="s">
        <v>670</v>
      </c>
      <c r="C61" s="262">
        <v>45</v>
      </c>
      <c r="D61" s="262">
        <v>3</v>
      </c>
      <c r="E61" s="263" t="s">
        <v>543</v>
      </c>
      <c r="F61" s="263" t="s">
        <v>518</v>
      </c>
      <c r="G61" s="268" t="s">
        <v>498</v>
      </c>
      <c r="H61" s="261" t="s">
        <v>672</v>
      </c>
      <c r="I61" s="261" t="s">
        <v>681</v>
      </c>
      <c r="J61" s="266"/>
      <c r="K61" s="261" t="s">
        <v>505</v>
      </c>
      <c r="L61" s="261"/>
      <c r="M61" s="261" t="s">
        <v>677</v>
      </c>
      <c r="N61" s="265"/>
    </row>
    <row r="62" spans="1:15">
      <c r="A62" s="394"/>
      <c r="B62" s="267" t="s">
        <v>622</v>
      </c>
      <c r="C62" s="262">
        <v>82</v>
      </c>
      <c r="D62" s="262">
        <v>3</v>
      </c>
      <c r="E62" s="263" t="s">
        <v>514</v>
      </c>
      <c r="F62" s="263" t="s">
        <v>518</v>
      </c>
      <c r="G62" s="268" t="s">
        <v>498</v>
      </c>
      <c r="H62" s="261" t="s">
        <v>523</v>
      </c>
      <c r="I62" s="261" t="s">
        <v>626</v>
      </c>
      <c r="J62" s="266">
        <v>2782</v>
      </c>
      <c r="K62" s="261" t="s">
        <v>525</v>
      </c>
      <c r="L62" s="261"/>
      <c r="M62" s="261" t="s">
        <v>628</v>
      </c>
      <c r="N62" s="265" t="s">
        <v>521</v>
      </c>
    </row>
    <row r="63" spans="1:15">
      <c r="A63" s="395"/>
      <c r="B63" s="267" t="s">
        <v>84</v>
      </c>
      <c r="C63" s="262">
        <v>982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293</v>
      </c>
      <c r="I63" s="261" t="s">
        <v>459</v>
      </c>
      <c r="J63" s="266">
        <v>34670</v>
      </c>
      <c r="K63" s="261" t="s">
        <v>194</v>
      </c>
      <c r="L63" s="261">
        <v>68</v>
      </c>
      <c r="M63" s="261" t="s">
        <v>385</v>
      </c>
      <c r="N63" s="265"/>
    </row>
    <row r="64" spans="1:15" ht="16.5" customHeight="1">
      <c r="A64" s="389" t="s">
        <v>413</v>
      </c>
      <c r="B64" s="267" t="s">
        <v>46</v>
      </c>
      <c r="C64" s="262">
        <v>216</v>
      </c>
      <c r="D64" s="262">
        <v>3</v>
      </c>
      <c r="E64" s="263" t="s">
        <v>106</v>
      </c>
      <c r="F64" s="263" t="s">
        <v>397</v>
      </c>
      <c r="G64" s="268" t="s">
        <v>105</v>
      </c>
      <c r="H64" s="261" t="s">
        <v>288</v>
      </c>
      <c r="I64" s="261" t="s">
        <v>304</v>
      </c>
      <c r="J64" s="266">
        <v>5656</v>
      </c>
      <c r="K64" s="261" t="s">
        <v>187</v>
      </c>
      <c r="L64" s="261">
        <v>23</v>
      </c>
      <c r="M64" s="261" t="s">
        <v>371</v>
      </c>
      <c r="N64" s="265"/>
    </row>
    <row r="65" spans="1:17">
      <c r="A65" s="389"/>
      <c r="B65" s="145" t="s">
        <v>350</v>
      </c>
      <c r="C65" s="135">
        <f>SUM(C66:C83)</f>
        <v>3948</v>
      </c>
      <c r="D65" s="135"/>
      <c r="E65" s="136">
        <f>SUM(E66:E81)</f>
        <v>19.399999999999999</v>
      </c>
      <c r="F65" s="136"/>
      <c r="G65" s="111"/>
      <c r="H65" s="118"/>
      <c r="I65" s="118"/>
      <c r="J65" s="137"/>
      <c r="K65" s="118"/>
      <c r="L65" s="118"/>
      <c r="M65" s="118"/>
      <c r="N65" s="119"/>
    </row>
    <row r="66" spans="1:17">
      <c r="A66" s="389"/>
      <c r="B66" s="292" t="s">
        <v>567</v>
      </c>
      <c r="C66" s="286">
        <v>300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298</v>
      </c>
      <c r="I66" s="151" t="s">
        <v>169</v>
      </c>
      <c r="J66" s="152">
        <v>12066</v>
      </c>
      <c r="K66" s="151" t="s">
        <v>444</v>
      </c>
      <c r="L66" s="151"/>
      <c r="M66" s="151"/>
      <c r="N66" s="153"/>
    </row>
    <row r="67" spans="1:17">
      <c r="A67" s="389"/>
      <c r="B67" s="292" t="s">
        <v>50</v>
      </c>
      <c r="C67" s="286">
        <v>510</v>
      </c>
      <c r="D67" s="148" t="s">
        <v>403</v>
      </c>
      <c r="E67" s="149">
        <v>3.2</v>
      </c>
      <c r="F67" s="149" t="s">
        <v>397</v>
      </c>
      <c r="G67" s="150" t="s">
        <v>105</v>
      </c>
      <c r="H67" s="151" t="s">
        <v>313</v>
      </c>
      <c r="I67" s="151" t="s">
        <v>169</v>
      </c>
      <c r="J67" s="152">
        <v>17309</v>
      </c>
      <c r="K67" s="151" t="s">
        <v>444</v>
      </c>
      <c r="L67" s="151"/>
      <c r="M67" s="151" t="s">
        <v>379</v>
      </c>
      <c r="N67" s="153"/>
    </row>
    <row r="68" spans="1:17">
      <c r="A68" s="389"/>
      <c r="B68" s="292" t="s">
        <v>121</v>
      </c>
      <c r="C68" s="286">
        <v>394</v>
      </c>
      <c r="D68" s="148" t="s">
        <v>403</v>
      </c>
      <c r="E68" s="149">
        <v>2</v>
      </c>
      <c r="F68" s="251" t="s">
        <v>439</v>
      </c>
      <c r="G68" s="150" t="s">
        <v>717</v>
      </c>
      <c r="H68" s="151" t="s">
        <v>320</v>
      </c>
      <c r="I68" s="151" t="s">
        <v>169</v>
      </c>
      <c r="J68" s="152">
        <v>15293</v>
      </c>
      <c r="K68" s="151" t="s">
        <v>444</v>
      </c>
      <c r="L68" s="151">
        <v>4</v>
      </c>
      <c r="M68" s="151"/>
      <c r="N68" s="153"/>
    </row>
    <row r="69" spans="1:17">
      <c r="A69" s="389"/>
      <c r="B69" s="292" t="s">
        <v>74</v>
      </c>
      <c r="C69" s="286">
        <v>218</v>
      </c>
      <c r="D69" s="148" t="s">
        <v>403</v>
      </c>
      <c r="E69" s="149">
        <v>1</v>
      </c>
      <c r="F69" s="149" t="s">
        <v>397</v>
      </c>
      <c r="G69" s="150" t="s">
        <v>718</v>
      </c>
      <c r="H69" s="151" t="s">
        <v>303</v>
      </c>
      <c r="I69" s="151" t="s">
        <v>394</v>
      </c>
      <c r="J69" s="152">
        <v>5780</v>
      </c>
      <c r="K69" s="151" t="s">
        <v>196</v>
      </c>
      <c r="L69" s="151"/>
      <c r="M69" s="151" t="s">
        <v>563</v>
      </c>
      <c r="N69" s="153"/>
    </row>
    <row r="70" spans="1:17">
      <c r="A70" s="389"/>
      <c r="B70" s="292" t="s">
        <v>562</v>
      </c>
      <c r="C70" s="286">
        <v>198</v>
      </c>
      <c r="D70" s="148" t="s">
        <v>403</v>
      </c>
      <c r="E70" s="149">
        <v>1</v>
      </c>
      <c r="F70" s="149" t="s">
        <v>397</v>
      </c>
      <c r="G70" s="150" t="s">
        <v>719</v>
      </c>
      <c r="H70" s="151" t="s">
        <v>322</v>
      </c>
      <c r="I70" s="151" t="s">
        <v>189</v>
      </c>
      <c r="J70" s="152">
        <v>6244</v>
      </c>
      <c r="K70" s="151" t="s">
        <v>444</v>
      </c>
      <c r="L70" s="151">
        <v>4</v>
      </c>
      <c r="M70" s="151" t="s">
        <v>563</v>
      </c>
      <c r="N70" s="153"/>
    </row>
    <row r="71" spans="1:17">
      <c r="A71" s="389"/>
      <c r="B71" s="292" t="s">
        <v>100</v>
      </c>
      <c r="C71" s="286">
        <v>197</v>
      </c>
      <c r="D71" s="148" t="s">
        <v>403</v>
      </c>
      <c r="E71" s="149">
        <v>1</v>
      </c>
      <c r="F71" s="149" t="s">
        <v>397</v>
      </c>
      <c r="G71" s="150" t="s">
        <v>383</v>
      </c>
      <c r="H71" s="151" t="s">
        <v>302</v>
      </c>
      <c r="I71" s="151" t="s">
        <v>191</v>
      </c>
      <c r="J71" s="152">
        <v>750</v>
      </c>
      <c r="K71" s="151" t="s">
        <v>319</v>
      </c>
      <c r="L71" s="151">
        <v>6</v>
      </c>
      <c r="M71" s="151"/>
      <c r="N71" s="153"/>
      <c r="Q71" t="s">
        <v>415</v>
      </c>
    </row>
    <row r="72" spans="1:17">
      <c r="A72" s="389"/>
      <c r="B72" s="292" t="s">
        <v>107</v>
      </c>
      <c r="C72" s="286">
        <v>182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328</v>
      </c>
      <c r="I72" s="151" t="s">
        <v>204</v>
      </c>
      <c r="J72" s="152">
        <v>5486</v>
      </c>
      <c r="K72" s="151" t="s">
        <v>377</v>
      </c>
      <c r="L72" s="151"/>
      <c r="M72" s="151"/>
      <c r="N72" s="153"/>
    </row>
    <row r="73" spans="1:17">
      <c r="A73" s="389"/>
      <c r="B73" s="292" t="s">
        <v>43</v>
      </c>
      <c r="C73" s="286">
        <v>218</v>
      </c>
      <c r="D73" s="148" t="s">
        <v>403</v>
      </c>
      <c r="E73" s="149">
        <v>0</v>
      </c>
      <c r="F73" s="149" t="s">
        <v>397</v>
      </c>
      <c r="G73" s="150" t="s">
        <v>720</v>
      </c>
      <c r="H73" s="151" t="s">
        <v>338</v>
      </c>
      <c r="I73" s="151" t="s">
        <v>200</v>
      </c>
      <c r="J73" s="152">
        <v>5564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57</v>
      </c>
      <c r="C74" s="286">
        <v>118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316</v>
      </c>
      <c r="I74" s="151" t="s">
        <v>321</v>
      </c>
      <c r="J74" s="152">
        <v>4273</v>
      </c>
      <c r="K74" s="151" t="s">
        <v>192</v>
      </c>
      <c r="L74" s="151"/>
      <c r="M74" s="151"/>
      <c r="N74" s="153"/>
    </row>
    <row r="75" spans="1:17">
      <c r="A75" s="389"/>
      <c r="B75" s="292" t="s">
        <v>52</v>
      </c>
      <c r="C75" s="286">
        <v>503</v>
      </c>
      <c r="D75" s="148" t="s">
        <v>403</v>
      </c>
      <c r="E75" s="149">
        <v>1</v>
      </c>
      <c r="F75" s="149" t="s">
        <v>484</v>
      </c>
      <c r="G75" s="150" t="s">
        <v>721</v>
      </c>
      <c r="H75" s="151" t="s">
        <v>306</v>
      </c>
      <c r="I75" s="151" t="s">
        <v>162</v>
      </c>
      <c r="J75" s="152">
        <v>23872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54</v>
      </c>
      <c r="C76" s="286">
        <v>79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326</v>
      </c>
      <c r="I76" s="151" t="s">
        <v>166</v>
      </c>
      <c r="J76" s="152">
        <v>1380</v>
      </c>
      <c r="K76" s="151" t="s">
        <v>444</v>
      </c>
      <c r="L76" s="151"/>
      <c r="M76" s="151"/>
      <c r="N76" s="153"/>
    </row>
    <row r="77" spans="1:17">
      <c r="A77" s="389"/>
      <c r="B77" s="292" t="s">
        <v>45</v>
      </c>
      <c r="C77" s="286">
        <v>119</v>
      </c>
      <c r="D77" s="148" t="s">
        <v>403</v>
      </c>
      <c r="E77" s="149">
        <v>0</v>
      </c>
      <c r="F77" s="149" t="s">
        <v>397</v>
      </c>
      <c r="G77" s="150" t="s">
        <v>711</v>
      </c>
      <c r="H77" s="151" t="s">
        <v>330</v>
      </c>
      <c r="I77" s="151" t="s">
        <v>571</v>
      </c>
      <c r="J77" s="152">
        <v>2200</v>
      </c>
      <c r="K77" s="151" t="s">
        <v>444</v>
      </c>
      <c r="L77" s="151"/>
      <c r="M77" s="151"/>
      <c r="N77" s="153"/>
    </row>
    <row r="78" spans="1:17">
      <c r="A78" s="389"/>
      <c r="B78" s="292" t="s">
        <v>82</v>
      </c>
      <c r="C78" s="286">
        <v>239</v>
      </c>
      <c r="D78" s="148" t="s">
        <v>403</v>
      </c>
      <c r="E78" s="149">
        <v>1</v>
      </c>
      <c r="F78" s="149" t="s">
        <v>397</v>
      </c>
      <c r="G78" s="150" t="s">
        <v>720</v>
      </c>
      <c r="H78" s="151" t="s">
        <v>325</v>
      </c>
      <c r="I78" s="151" t="s">
        <v>184</v>
      </c>
      <c r="J78" s="152">
        <v>4761</v>
      </c>
      <c r="K78" s="151" t="s">
        <v>164</v>
      </c>
      <c r="L78" s="151"/>
      <c r="M78" s="151" t="s">
        <v>563</v>
      </c>
      <c r="N78" s="153"/>
    </row>
    <row r="79" spans="1:17">
      <c r="A79" s="389"/>
      <c r="B79" s="292" t="s">
        <v>112</v>
      </c>
      <c r="C79" s="286">
        <v>89</v>
      </c>
      <c r="D79" s="148" t="s">
        <v>403</v>
      </c>
      <c r="E79" s="149">
        <v>1</v>
      </c>
      <c r="F79" s="149" t="s">
        <v>397</v>
      </c>
      <c r="G79" s="150" t="s">
        <v>386</v>
      </c>
      <c r="H79" s="151" t="s">
        <v>295</v>
      </c>
      <c r="I79" s="151" t="s">
        <v>388</v>
      </c>
      <c r="J79" s="152">
        <v>3216</v>
      </c>
      <c r="K79" s="151" t="s">
        <v>333</v>
      </c>
      <c r="L79" s="151"/>
      <c r="M79" s="151"/>
      <c r="N79" s="153"/>
    </row>
    <row r="80" spans="1:17">
      <c r="A80" s="389"/>
      <c r="B80" s="292" t="s">
        <v>63</v>
      </c>
      <c r="C80" s="286">
        <v>232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5734</v>
      </c>
      <c r="K80" s="151" t="s">
        <v>444</v>
      </c>
      <c r="L80" s="151"/>
      <c r="M80" s="151"/>
      <c r="N80" s="153"/>
    </row>
    <row r="81" spans="1:18">
      <c r="A81" s="389"/>
      <c r="B81" s="292" t="s">
        <v>81</v>
      </c>
      <c r="C81" s="286">
        <v>85</v>
      </c>
      <c r="D81" s="148" t="s">
        <v>403</v>
      </c>
      <c r="E81" s="149">
        <v>1</v>
      </c>
      <c r="F81" s="149" t="s">
        <v>397</v>
      </c>
      <c r="G81" s="150" t="s">
        <v>711</v>
      </c>
      <c r="H81" s="151" t="s">
        <v>335</v>
      </c>
      <c r="I81" s="151" t="s">
        <v>158</v>
      </c>
      <c r="J81" s="152">
        <v>2033</v>
      </c>
      <c r="K81" s="151" t="s">
        <v>444</v>
      </c>
      <c r="L81" s="151"/>
      <c r="M81" s="151"/>
      <c r="N81" s="153"/>
    </row>
    <row r="82" spans="1:18" ht="29.25" customHeight="1">
      <c r="A82" s="389"/>
      <c r="B82" s="292" t="s">
        <v>88</v>
      </c>
      <c r="C82" s="286">
        <v>187</v>
      </c>
      <c r="D82" s="148" t="s">
        <v>403</v>
      </c>
      <c r="E82" s="149" t="s">
        <v>106</v>
      </c>
      <c r="F82" s="149" t="s">
        <v>397</v>
      </c>
      <c r="G82" s="150" t="s">
        <v>369</v>
      </c>
      <c r="H82" s="151" t="s">
        <v>339</v>
      </c>
      <c r="I82" s="151" t="s">
        <v>341</v>
      </c>
      <c r="J82" s="152">
        <v>33017</v>
      </c>
      <c r="K82" s="151" t="s">
        <v>444</v>
      </c>
      <c r="L82" s="151"/>
      <c r="M82" s="151" t="s">
        <v>497</v>
      </c>
      <c r="N82" s="153"/>
    </row>
    <row r="83" spans="1:18" ht="16.5" customHeight="1">
      <c r="A83" s="393" t="s">
        <v>418</v>
      </c>
      <c r="B83" s="292" t="s">
        <v>116</v>
      </c>
      <c r="C83" s="286">
        <v>80</v>
      </c>
      <c r="D83" s="148" t="s">
        <v>403</v>
      </c>
      <c r="E83" s="149">
        <v>0</v>
      </c>
      <c r="F83" s="149" t="s">
        <v>397</v>
      </c>
      <c r="G83" s="150" t="s">
        <v>195</v>
      </c>
      <c r="H83" s="151" t="s">
        <v>284</v>
      </c>
      <c r="I83" s="151" t="s">
        <v>351</v>
      </c>
      <c r="J83" s="152">
        <v>5177</v>
      </c>
      <c r="K83" s="151" t="s">
        <v>444</v>
      </c>
      <c r="L83" s="151"/>
      <c r="M83" s="151" t="s">
        <v>497</v>
      </c>
      <c r="N83" s="154" t="s">
        <v>357</v>
      </c>
    </row>
    <row r="84" spans="1:18">
      <c r="A84" s="394"/>
      <c r="B84" s="155" t="s">
        <v>541</v>
      </c>
      <c r="C84" s="115">
        <f>SUM(C85:C97)</f>
        <v>1081</v>
      </c>
      <c r="D84" s="115"/>
      <c r="E84" s="156">
        <f>SUM(E85:E97)</f>
        <v>31</v>
      </c>
      <c r="F84" s="156"/>
      <c r="G84" s="111"/>
      <c r="H84" s="118"/>
      <c r="I84" s="118"/>
      <c r="J84" s="137"/>
      <c r="K84" s="118"/>
      <c r="L84" s="118"/>
      <c r="M84" s="118"/>
      <c r="N84" s="119"/>
    </row>
    <row r="85" spans="1:18">
      <c r="A85" s="394"/>
      <c r="B85" s="157" t="s">
        <v>115</v>
      </c>
      <c r="C85" s="158">
        <v>56</v>
      </c>
      <c r="D85" s="159">
        <v>1</v>
      </c>
      <c r="E85" s="160">
        <v>1</v>
      </c>
      <c r="F85" s="160"/>
      <c r="G85" s="161" t="s">
        <v>384</v>
      </c>
      <c r="H85" s="162" t="s">
        <v>334</v>
      </c>
      <c r="I85" s="163" t="s">
        <v>35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90</v>
      </c>
      <c r="C86" s="158">
        <v>161</v>
      </c>
      <c r="D86" s="159">
        <v>1</v>
      </c>
      <c r="E86" s="160">
        <v>6</v>
      </c>
      <c r="F86" s="160"/>
      <c r="G86" s="161" t="s">
        <v>384</v>
      </c>
      <c r="H86" s="162" t="s">
        <v>349</v>
      </c>
      <c r="I86" s="163" t="s">
        <v>6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213</v>
      </c>
      <c r="C87" s="158">
        <v>127</v>
      </c>
      <c r="D87" s="159">
        <v>1</v>
      </c>
      <c r="E87" s="160">
        <v>3</v>
      </c>
      <c r="F87" s="160"/>
      <c r="G87" s="161" t="s">
        <v>384</v>
      </c>
      <c r="H87" s="162" t="s">
        <v>334</v>
      </c>
      <c r="I87" s="163" t="s">
        <v>210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61</v>
      </c>
      <c r="C88" s="158">
        <v>61</v>
      </c>
      <c r="D88" s="159">
        <v>1</v>
      </c>
      <c r="E88" s="160">
        <v>3</v>
      </c>
      <c r="F88" s="160"/>
      <c r="G88" s="161" t="s">
        <v>485</v>
      </c>
      <c r="H88" s="162" t="s">
        <v>334</v>
      </c>
      <c r="I88" s="163" t="s">
        <v>27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57" t="s">
        <v>89</v>
      </c>
      <c r="C89" s="158">
        <v>77</v>
      </c>
      <c r="D89" s="159">
        <v>1</v>
      </c>
      <c r="E89" s="160">
        <v>4</v>
      </c>
      <c r="F89" s="160"/>
      <c r="G89" s="161" t="s">
        <v>384</v>
      </c>
      <c r="H89" s="162" t="s">
        <v>326</v>
      </c>
      <c r="I89" s="163" t="s">
        <v>212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144</v>
      </c>
      <c r="C90" s="158">
        <v>16</v>
      </c>
      <c r="D90" s="159">
        <v>1</v>
      </c>
      <c r="E90" s="160">
        <v>1</v>
      </c>
      <c r="F90" s="160"/>
      <c r="G90" s="161" t="s">
        <v>384</v>
      </c>
      <c r="H90" s="162" t="s">
        <v>276</v>
      </c>
      <c r="I90" s="163" t="s">
        <v>317</v>
      </c>
      <c r="J90" s="164"/>
      <c r="K90" s="162"/>
      <c r="L90" s="162"/>
      <c r="M90" s="162"/>
      <c r="N90" s="165" t="s">
        <v>120</v>
      </c>
    </row>
    <row r="91" spans="1:18">
      <c r="A91" s="394"/>
      <c r="B91" s="157" t="s">
        <v>67</v>
      </c>
      <c r="C91" s="158">
        <v>132</v>
      </c>
      <c r="D91" s="159">
        <v>1</v>
      </c>
      <c r="E91" s="160">
        <v>4</v>
      </c>
      <c r="F91" s="160"/>
      <c r="G91" s="161" t="s">
        <v>384</v>
      </c>
      <c r="H91" s="162" t="s">
        <v>292</v>
      </c>
      <c r="I91" s="163" t="s">
        <v>31</v>
      </c>
      <c r="J91" s="164"/>
      <c r="K91" s="162"/>
      <c r="L91" s="162"/>
      <c r="M91" s="162"/>
      <c r="N91" s="165" t="s">
        <v>120</v>
      </c>
    </row>
    <row r="92" spans="1:18" s="10" customFormat="1" ht="22.5">
      <c r="A92" s="394"/>
      <c r="B92" s="190" t="s">
        <v>224</v>
      </c>
      <c r="C92" s="252">
        <v>37</v>
      </c>
      <c r="D92" s="159">
        <v>3</v>
      </c>
      <c r="E92" s="160">
        <v>0</v>
      </c>
      <c r="F92" s="160"/>
      <c r="G92" s="161" t="s">
        <v>117</v>
      </c>
      <c r="H92" s="162" t="s">
        <v>334</v>
      </c>
      <c r="I92" s="163" t="s">
        <v>209</v>
      </c>
      <c r="J92" s="164"/>
      <c r="K92" s="162"/>
      <c r="L92" s="162"/>
      <c r="M92" s="162"/>
      <c r="N92" s="165" t="s">
        <v>486</v>
      </c>
      <c r="O92"/>
      <c r="P92"/>
      <c r="Q92"/>
      <c r="R92"/>
    </row>
    <row r="93" spans="1:18" s="10" customFormat="1" ht="22.5">
      <c r="A93" s="394"/>
      <c r="B93" s="172" t="s">
        <v>226</v>
      </c>
      <c r="C93" s="173">
        <v>83</v>
      </c>
      <c r="D93" s="173">
        <v>1</v>
      </c>
      <c r="E93" s="174">
        <v>4</v>
      </c>
      <c r="F93" s="175"/>
      <c r="G93" s="176" t="s">
        <v>384</v>
      </c>
      <c r="H93" s="177" t="s">
        <v>215</v>
      </c>
      <c r="I93" s="163" t="s">
        <v>9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72" t="s">
        <v>142</v>
      </c>
      <c r="C94" s="173">
        <v>103</v>
      </c>
      <c r="D94" s="173">
        <v>1</v>
      </c>
      <c r="E94" s="174">
        <v>5</v>
      </c>
      <c r="F94" s="175"/>
      <c r="G94" s="176" t="s">
        <v>384</v>
      </c>
      <c r="H94" s="177" t="s">
        <v>334</v>
      </c>
      <c r="I94" s="163" t="s">
        <v>18</v>
      </c>
      <c r="J94" s="178"/>
      <c r="K94" s="177"/>
      <c r="L94" s="177"/>
      <c r="M94" s="177"/>
      <c r="N94" s="165" t="s">
        <v>120</v>
      </c>
      <c r="O94"/>
      <c r="P94"/>
      <c r="Q94"/>
      <c r="R94"/>
    </row>
    <row r="95" spans="1:18" s="10" customFormat="1">
      <c r="A95" s="394"/>
      <c r="B95" s="190" t="s">
        <v>177</v>
      </c>
      <c r="C95" s="191">
        <v>60</v>
      </c>
      <c r="D95" s="173">
        <v>1</v>
      </c>
      <c r="E95" s="174">
        <v>0</v>
      </c>
      <c r="F95" s="175"/>
      <c r="G95" s="176" t="s">
        <v>574</v>
      </c>
      <c r="H95" s="177" t="s">
        <v>342</v>
      </c>
      <c r="I95" s="163" t="s">
        <v>344</v>
      </c>
      <c r="J95" s="178"/>
      <c r="K95" s="177"/>
      <c r="L95" s="177"/>
      <c r="M95" s="177"/>
      <c r="N95" s="189" t="s">
        <v>690</v>
      </c>
      <c r="O95"/>
      <c r="P95"/>
      <c r="Q95" s="103" t="e">
        <f>SUM(#REF!,C84,C65,C12,C4)</f>
        <v>#REF!</v>
      </c>
      <c r="R95"/>
    </row>
    <row r="96" spans="1:18" s="10" customFormat="1">
      <c r="A96" s="394"/>
      <c r="B96" s="220" t="s">
        <v>417</v>
      </c>
      <c r="C96" s="221">
        <v>94</v>
      </c>
      <c r="D96" s="221">
        <v>3</v>
      </c>
      <c r="E96" s="222">
        <v>0</v>
      </c>
      <c r="F96" s="223"/>
      <c r="G96" s="224" t="s">
        <v>384</v>
      </c>
      <c r="H96" s="225" t="s">
        <v>323</v>
      </c>
      <c r="I96" s="226" t="s">
        <v>340</v>
      </c>
      <c r="J96" s="227"/>
      <c r="K96" s="225"/>
      <c r="L96" s="225"/>
      <c r="M96" s="225"/>
      <c r="N96" s="228" t="s">
        <v>688</v>
      </c>
      <c r="O96"/>
      <c r="P96"/>
      <c r="Q96" s="103"/>
      <c r="R96"/>
    </row>
    <row r="97" spans="2:14">
      <c r="B97" s="220" t="s">
        <v>343</v>
      </c>
      <c r="C97" s="221">
        <v>74</v>
      </c>
      <c r="D97" s="221">
        <v>3</v>
      </c>
      <c r="E97" s="222">
        <v>0</v>
      </c>
      <c r="F97" s="223"/>
      <c r="G97" s="224" t="s">
        <v>384</v>
      </c>
      <c r="H97" s="225" t="s">
        <v>352</v>
      </c>
      <c r="I97" s="226" t="s">
        <v>347</v>
      </c>
      <c r="J97" s="227"/>
      <c r="K97" s="225"/>
      <c r="L97" s="225"/>
      <c r="M97" s="225"/>
      <c r="N97" s="228" t="s">
        <v>688</v>
      </c>
    </row>
  </sheetData>
  <autoFilter ref="A3:N97" xr:uid="{00000000-0009-0000-0000-000016000000}"/>
  <mergeCells count="4">
    <mergeCell ref="A1:N1"/>
    <mergeCell ref="A12:A63"/>
    <mergeCell ref="A64:A82"/>
    <mergeCell ref="A83:A96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97"/>
  <sheetViews>
    <sheetView view="pageBreakPreview" topLeftCell="A19" zoomScaleSheetLayoutView="100" workbookViewId="0">
      <selection activeCell="C34" sqref="C34"/>
    </sheetView>
  </sheetViews>
  <sheetFormatPr defaultColWidth="9" defaultRowHeight="16.5"/>
  <cols>
    <col min="1" max="1" width="3.5" bestFit="1" customWidth="1"/>
    <col min="2" max="2" width="15.875" bestFit="1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8" ht="26.25">
      <c r="A1" s="381" t="s">
        <v>767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8" ht="18.600000000000001" customHeight="1" thickBot="1">
      <c r="B2" s="3"/>
      <c r="N2" s="104"/>
    </row>
    <row r="3" spans="1:18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8" ht="26.25" customHeight="1">
      <c r="A4" s="113" t="s">
        <v>227</v>
      </c>
      <c r="B4" s="114" t="s">
        <v>739</v>
      </c>
      <c r="C4" s="115">
        <f>SUM(C5:C11)</f>
        <v>847</v>
      </c>
      <c r="D4" s="116"/>
      <c r="E4" s="117">
        <f>SUM(E5:E11)</f>
        <v>6</v>
      </c>
      <c r="F4" s="117"/>
      <c r="G4" s="111"/>
      <c r="H4" s="118"/>
      <c r="I4" s="118"/>
      <c r="J4" s="118"/>
      <c r="K4" s="118"/>
      <c r="L4" s="118"/>
      <c r="M4" s="118"/>
      <c r="N4" s="119"/>
    </row>
    <row r="5" spans="1:18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765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</row>
    <row r="6" spans="1:18">
      <c r="A6" s="113"/>
      <c r="B6" s="323" t="s">
        <v>99</v>
      </c>
      <c r="C6" s="338">
        <v>48</v>
      </c>
      <c r="D6" s="325">
        <v>1</v>
      </c>
      <c r="E6" s="326">
        <v>1</v>
      </c>
      <c r="F6" s="326" t="s">
        <v>397</v>
      </c>
      <c r="G6" s="327" t="s">
        <v>769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724</v>
      </c>
    </row>
    <row r="7" spans="1:18">
      <c r="A7" s="113"/>
      <c r="B7" s="323" t="s">
        <v>91</v>
      </c>
      <c r="C7" s="255">
        <v>79</v>
      </c>
      <c r="D7" s="325">
        <v>3</v>
      </c>
      <c r="E7" s="326">
        <v>0</v>
      </c>
      <c r="F7" s="326" t="s">
        <v>397</v>
      </c>
      <c r="G7" s="327" t="s">
        <v>764</v>
      </c>
      <c r="H7" s="328" t="s">
        <v>300</v>
      </c>
      <c r="I7" s="328" t="s">
        <v>457</v>
      </c>
      <c r="J7" s="329">
        <v>683</v>
      </c>
      <c r="K7" s="328" t="s">
        <v>187</v>
      </c>
      <c r="L7" s="328">
        <v>10</v>
      </c>
      <c r="M7" s="328" t="s">
        <v>653</v>
      </c>
      <c r="N7" s="330" t="s">
        <v>759</v>
      </c>
    </row>
    <row r="8" spans="1:18">
      <c r="A8" s="113"/>
      <c r="B8" s="323" t="s">
        <v>214</v>
      </c>
      <c r="C8" s="255">
        <v>55</v>
      </c>
      <c r="D8" s="325">
        <v>2</v>
      </c>
      <c r="E8" s="326">
        <v>0</v>
      </c>
      <c r="F8" s="326" t="s">
        <v>397</v>
      </c>
      <c r="G8" s="327" t="s">
        <v>768</v>
      </c>
      <c r="H8" s="328" t="s">
        <v>276</v>
      </c>
      <c r="I8" s="328" t="s">
        <v>273</v>
      </c>
      <c r="J8" s="329">
        <v>1447</v>
      </c>
      <c r="K8" s="328" t="s">
        <v>444</v>
      </c>
      <c r="L8" s="328"/>
      <c r="M8" s="328" t="s">
        <v>698</v>
      </c>
      <c r="N8" s="330" t="s">
        <v>775</v>
      </c>
      <c r="R8" s="192"/>
    </row>
    <row r="9" spans="1:18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8">
      <c r="A10" s="113"/>
      <c r="B10" s="323" t="s">
        <v>766</v>
      </c>
      <c r="C10" s="332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8">
      <c r="A11" s="113"/>
      <c r="B11" s="323" t="s">
        <v>55</v>
      </c>
      <c r="C11" s="331">
        <v>50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/>
    </row>
    <row r="12" spans="1:18" ht="16.5" customHeight="1">
      <c r="A12" s="393" t="s">
        <v>247</v>
      </c>
      <c r="B12" s="114" t="s">
        <v>673</v>
      </c>
      <c r="C12" s="135">
        <f>SUM(C13:C64)</f>
        <v>5853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8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/>
    </row>
    <row r="14" spans="1:18" ht="16.5" customHeight="1">
      <c r="A14" s="394"/>
      <c r="B14" s="261" t="s">
        <v>751</v>
      </c>
      <c r="C14" s="262">
        <v>81</v>
      </c>
      <c r="D14" s="262">
        <v>3</v>
      </c>
      <c r="E14" s="263" t="s">
        <v>497</v>
      </c>
      <c r="F14" s="263" t="s">
        <v>518</v>
      </c>
      <c r="G14" s="261" t="s">
        <v>498</v>
      </c>
      <c r="H14" s="261" t="s">
        <v>752</v>
      </c>
      <c r="I14" s="261" t="s">
        <v>753</v>
      </c>
      <c r="J14" s="264">
        <v>3101.8</v>
      </c>
      <c r="K14" s="261" t="s">
        <v>754</v>
      </c>
      <c r="L14" s="261"/>
      <c r="M14" s="261" t="s">
        <v>755</v>
      </c>
      <c r="N14" s="265"/>
    </row>
    <row r="15" spans="1:18" ht="16.5" customHeight="1">
      <c r="A15" s="394"/>
      <c r="B15" s="261" t="s">
        <v>657</v>
      </c>
      <c r="C15" s="262">
        <v>38</v>
      </c>
      <c r="D15" s="262">
        <v>3</v>
      </c>
      <c r="E15" s="263" t="s">
        <v>514</v>
      </c>
      <c r="F15" s="263" t="s">
        <v>518</v>
      </c>
      <c r="G15" s="261" t="s">
        <v>498</v>
      </c>
      <c r="H15" s="261" t="s">
        <v>685</v>
      </c>
      <c r="I15" s="261" t="s">
        <v>641</v>
      </c>
      <c r="J15" s="266">
        <v>1208</v>
      </c>
      <c r="K15" s="261" t="s">
        <v>540</v>
      </c>
      <c r="L15" s="261"/>
      <c r="M15" s="261" t="s">
        <v>536</v>
      </c>
      <c r="N15" s="265"/>
    </row>
    <row r="16" spans="1:18" ht="16.5" customHeight="1">
      <c r="A16" s="394"/>
      <c r="B16" s="261" t="s">
        <v>542</v>
      </c>
      <c r="C16" s="262">
        <v>65</v>
      </c>
      <c r="D16" s="262">
        <v>3</v>
      </c>
      <c r="E16" s="263" t="s">
        <v>543</v>
      </c>
      <c r="F16" s="263" t="s">
        <v>518</v>
      </c>
      <c r="G16" s="261" t="s">
        <v>498</v>
      </c>
      <c r="H16" s="261" t="s">
        <v>557</v>
      </c>
      <c r="I16" s="261" t="s">
        <v>546</v>
      </c>
      <c r="J16" s="266">
        <v>2109.2800000000002</v>
      </c>
      <c r="K16" s="261" t="s">
        <v>505</v>
      </c>
      <c r="L16" s="261"/>
      <c r="M16" s="261" t="s">
        <v>547</v>
      </c>
      <c r="N16" s="265"/>
    </row>
    <row r="17" spans="1:15">
      <c r="A17" s="394"/>
      <c r="B17" s="267" t="s">
        <v>108</v>
      </c>
      <c r="C17" s="262">
        <v>131</v>
      </c>
      <c r="D17" s="262">
        <v>1</v>
      </c>
      <c r="E17" s="263" t="s">
        <v>106</v>
      </c>
      <c r="F17" s="263" t="s">
        <v>397</v>
      </c>
      <c r="G17" s="268" t="s">
        <v>105</v>
      </c>
      <c r="H17" s="261" t="s">
        <v>260</v>
      </c>
      <c r="I17" s="261" t="s">
        <v>575</v>
      </c>
      <c r="J17" s="266">
        <v>3672</v>
      </c>
      <c r="K17" s="261" t="s">
        <v>444</v>
      </c>
      <c r="L17" s="261">
        <v>5</v>
      </c>
      <c r="M17" s="261" t="s">
        <v>387</v>
      </c>
      <c r="N17" s="265"/>
    </row>
    <row r="18" spans="1:15">
      <c r="A18" s="394"/>
      <c r="B18" s="267" t="s">
        <v>668</v>
      </c>
      <c r="C18" s="262">
        <v>18</v>
      </c>
      <c r="D18" s="262">
        <v>3</v>
      </c>
      <c r="E18" s="263" t="s">
        <v>543</v>
      </c>
      <c r="F18" s="263" t="s">
        <v>518</v>
      </c>
      <c r="G18" s="268" t="s">
        <v>498</v>
      </c>
      <c r="H18" s="261" t="s">
        <v>749</v>
      </c>
      <c r="I18" s="261" t="s">
        <v>674</v>
      </c>
      <c r="J18" s="266"/>
      <c r="K18" s="261" t="s">
        <v>505</v>
      </c>
      <c r="L18" s="261"/>
      <c r="M18" s="261" t="s">
        <v>677</v>
      </c>
      <c r="N18" s="265"/>
    </row>
    <row r="19" spans="1:15">
      <c r="A19" s="394"/>
      <c r="B19" s="267" t="s">
        <v>76</v>
      </c>
      <c r="C19" s="262">
        <v>62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266</v>
      </c>
      <c r="I19" s="261" t="s">
        <v>275</v>
      </c>
      <c r="J19" s="266">
        <v>2380</v>
      </c>
      <c r="K19" s="261" t="s">
        <v>444</v>
      </c>
      <c r="L19" s="261">
        <v>5</v>
      </c>
      <c r="M19" s="261" t="s">
        <v>676</v>
      </c>
      <c r="N19" s="265"/>
    </row>
    <row r="20" spans="1:15">
      <c r="A20" s="394"/>
      <c r="B20" s="267" t="s">
        <v>114</v>
      </c>
      <c r="C20" s="262">
        <v>104</v>
      </c>
      <c r="D20" s="262">
        <v>3</v>
      </c>
      <c r="E20" s="263" t="s">
        <v>106</v>
      </c>
      <c r="F20" s="263" t="s">
        <v>397</v>
      </c>
      <c r="G20" s="268" t="s">
        <v>105</v>
      </c>
      <c r="H20" s="261" t="s">
        <v>289</v>
      </c>
      <c r="I20" s="261" t="s">
        <v>374</v>
      </c>
      <c r="J20" s="266">
        <v>3705</v>
      </c>
      <c r="K20" s="261" t="s">
        <v>153</v>
      </c>
      <c r="L20" s="261">
        <v>11</v>
      </c>
      <c r="M20" s="261" t="s">
        <v>38</v>
      </c>
      <c r="N20" s="265"/>
    </row>
    <row r="21" spans="1:15">
      <c r="A21" s="394"/>
      <c r="B21" s="291" t="s">
        <v>78</v>
      </c>
      <c r="C21" s="301">
        <v>28</v>
      </c>
      <c r="D21" s="301">
        <v>3</v>
      </c>
      <c r="E21" s="302" t="s">
        <v>106</v>
      </c>
      <c r="F21" s="302" t="s">
        <v>397</v>
      </c>
      <c r="G21" s="303" t="s">
        <v>105</v>
      </c>
      <c r="H21" s="304" t="s">
        <v>308</v>
      </c>
      <c r="I21" s="304" t="s">
        <v>307</v>
      </c>
      <c r="J21" s="305">
        <v>967</v>
      </c>
      <c r="K21" s="304" t="s">
        <v>444</v>
      </c>
      <c r="L21" s="304"/>
      <c r="M21" s="304" t="s">
        <v>329</v>
      </c>
      <c r="N21" s="306"/>
    </row>
    <row r="22" spans="1:15">
      <c r="A22" s="394"/>
      <c r="B22" s="267" t="s">
        <v>549</v>
      </c>
      <c r="C22" s="262">
        <v>101</v>
      </c>
      <c r="D22" s="262">
        <v>3</v>
      </c>
      <c r="E22" s="263" t="s">
        <v>543</v>
      </c>
      <c r="F22" s="263" t="s">
        <v>397</v>
      </c>
      <c r="G22" s="268" t="s">
        <v>105</v>
      </c>
      <c r="H22" s="261" t="s">
        <v>558</v>
      </c>
      <c r="I22" s="261" t="s">
        <v>551</v>
      </c>
      <c r="J22" s="266">
        <v>1538.52</v>
      </c>
      <c r="K22" s="261" t="s">
        <v>552</v>
      </c>
      <c r="L22" s="261"/>
      <c r="M22" s="261" t="s">
        <v>581</v>
      </c>
      <c r="N22" s="265"/>
    </row>
    <row r="23" spans="1:15">
      <c r="A23" s="394"/>
      <c r="B23" s="335" t="s">
        <v>408</v>
      </c>
      <c r="C23" s="336">
        <v>86</v>
      </c>
      <c r="D23" s="262">
        <v>1</v>
      </c>
      <c r="E23" s="263" t="s">
        <v>106</v>
      </c>
      <c r="F23" s="263" t="s">
        <v>397</v>
      </c>
      <c r="G23" s="268" t="s">
        <v>105</v>
      </c>
      <c r="H23" s="261" t="s">
        <v>249</v>
      </c>
      <c r="I23" s="261" t="s">
        <v>473</v>
      </c>
      <c r="J23" s="266">
        <v>2344</v>
      </c>
      <c r="K23" s="261" t="s">
        <v>444</v>
      </c>
      <c r="L23" s="261">
        <v>4</v>
      </c>
      <c r="M23" s="261" t="s">
        <v>380</v>
      </c>
      <c r="N23" s="265"/>
    </row>
    <row r="24" spans="1:15">
      <c r="A24" s="394"/>
      <c r="B24" s="267" t="s">
        <v>742</v>
      </c>
      <c r="C24" s="262">
        <v>88</v>
      </c>
      <c r="D24" s="262">
        <v>3</v>
      </c>
      <c r="E24" s="263" t="s">
        <v>543</v>
      </c>
      <c r="F24" s="263" t="s">
        <v>518</v>
      </c>
      <c r="G24" s="268" t="s">
        <v>498</v>
      </c>
      <c r="H24" s="261" t="s">
        <v>770</v>
      </c>
      <c r="I24" s="261" t="s">
        <v>744</v>
      </c>
      <c r="J24" s="266"/>
      <c r="K24" s="261" t="s">
        <v>505</v>
      </c>
      <c r="L24" s="261"/>
      <c r="M24" s="261" t="s">
        <v>745</v>
      </c>
      <c r="N24" s="265"/>
    </row>
    <row r="25" spans="1:15">
      <c r="A25" s="394"/>
      <c r="B25" s="241" t="s">
        <v>152</v>
      </c>
      <c r="C25" s="262">
        <v>66</v>
      </c>
      <c r="D25" s="262">
        <v>2</v>
      </c>
      <c r="E25" s="263" t="s">
        <v>59</v>
      </c>
      <c r="F25" s="250" t="s">
        <v>406</v>
      </c>
      <c r="G25" s="268" t="s">
        <v>466</v>
      </c>
      <c r="H25" s="261" t="s">
        <v>253</v>
      </c>
      <c r="I25" s="261" t="s">
        <v>584</v>
      </c>
      <c r="J25" s="266">
        <v>1798</v>
      </c>
      <c r="K25" s="261" t="s">
        <v>444</v>
      </c>
      <c r="L25" s="261"/>
      <c r="M25" s="261"/>
      <c r="N25" s="265"/>
    </row>
    <row r="26" spans="1:15">
      <c r="A26" s="394"/>
      <c r="B26" s="267" t="s">
        <v>396</v>
      </c>
      <c r="C26" s="262">
        <v>115</v>
      </c>
      <c r="D26" s="262">
        <v>1</v>
      </c>
      <c r="E26" s="263" t="s">
        <v>106</v>
      </c>
      <c r="F26" s="263" t="s">
        <v>397</v>
      </c>
      <c r="G26" s="268" t="s">
        <v>105</v>
      </c>
      <c r="H26" s="261" t="s">
        <v>252</v>
      </c>
      <c r="I26" s="261" t="s">
        <v>476</v>
      </c>
      <c r="J26" s="266">
        <v>3077</v>
      </c>
      <c r="K26" s="261" t="s">
        <v>444</v>
      </c>
      <c r="L26" s="261"/>
      <c r="M26" s="261" t="s">
        <v>380</v>
      </c>
      <c r="N26" s="265"/>
      <c r="O26" s="201"/>
    </row>
    <row r="27" spans="1:15">
      <c r="A27" s="394"/>
      <c r="B27" s="278" t="s">
        <v>412</v>
      </c>
      <c r="C27" s="308">
        <v>67</v>
      </c>
      <c r="D27" s="308">
        <v>1</v>
      </c>
      <c r="E27" s="250" t="s">
        <v>106</v>
      </c>
      <c r="F27" s="250" t="s">
        <v>397</v>
      </c>
      <c r="G27" s="309" t="s">
        <v>105</v>
      </c>
      <c r="H27" s="310" t="s">
        <v>220</v>
      </c>
      <c r="I27" s="310" t="s">
        <v>586</v>
      </c>
      <c r="J27" s="311">
        <v>1921</v>
      </c>
      <c r="K27" s="310" t="s">
        <v>444</v>
      </c>
      <c r="L27" s="310">
        <v>5</v>
      </c>
      <c r="M27" s="310" t="s">
        <v>373</v>
      </c>
      <c r="N27" s="312" t="s">
        <v>750</v>
      </c>
    </row>
    <row r="28" spans="1:15">
      <c r="A28" s="394"/>
      <c r="B28" s="241" t="s">
        <v>776</v>
      </c>
      <c r="C28" s="334">
        <v>142</v>
      </c>
      <c r="D28" s="200">
        <v>3</v>
      </c>
      <c r="E28" s="242" t="s">
        <v>106</v>
      </c>
      <c r="F28" s="242" t="s">
        <v>397</v>
      </c>
      <c r="G28" s="243" t="s">
        <v>105</v>
      </c>
      <c r="H28" s="244" t="s">
        <v>292</v>
      </c>
      <c r="I28" s="244" t="s">
        <v>310</v>
      </c>
      <c r="J28" s="245">
        <v>4581</v>
      </c>
      <c r="K28" s="244" t="s">
        <v>194</v>
      </c>
      <c r="L28" s="244">
        <v>16</v>
      </c>
      <c r="M28" s="244" t="s">
        <v>38</v>
      </c>
      <c r="N28" s="333" t="s">
        <v>748</v>
      </c>
    </row>
    <row r="29" spans="1:15">
      <c r="A29" s="394"/>
      <c r="B29" s="269" t="s">
        <v>230</v>
      </c>
      <c r="C29" s="262">
        <v>71</v>
      </c>
      <c r="D29" s="271">
        <v>2</v>
      </c>
      <c r="E29" s="272" t="s">
        <v>661</v>
      </c>
      <c r="F29" s="272" t="s">
        <v>397</v>
      </c>
      <c r="G29" s="273" t="s">
        <v>498</v>
      </c>
      <c r="H29" s="274" t="s">
        <v>284</v>
      </c>
      <c r="I29" s="274" t="s">
        <v>259</v>
      </c>
      <c r="J29" s="275">
        <v>3184</v>
      </c>
      <c r="K29" s="274" t="s">
        <v>444</v>
      </c>
      <c r="L29" s="274">
        <v>9</v>
      </c>
      <c r="M29" s="274" t="s">
        <v>659</v>
      </c>
      <c r="N29" s="276"/>
    </row>
    <row r="30" spans="1:15">
      <c r="A30" s="394"/>
      <c r="B30" s="267" t="s">
        <v>395</v>
      </c>
      <c r="C30" s="262">
        <v>63</v>
      </c>
      <c r="D30" s="262">
        <v>3</v>
      </c>
      <c r="E30" s="263" t="s">
        <v>514</v>
      </c>
      <c r="F30" s="263" t="s">
        <v>397</v>
      </c>
      <c r="G30" s="268" t="s">
        <v>498</v>
      </c>
      <c r="H30" s="261" t="s">
        <v>249</v>
      </c>
      <c r="I30" s="261" t="s">
        <v>456</v>
      </c>
      <c r="J30" s="266">
        <v>2111</v>
      </c>
      <c r="K30" s="261" t="s">
        <v>444</v>
      </c>
      <c r="L30" s="261"/>
      <c r="M30" s="261" t="s">
        <v>697</v>
      </c>
      <c r="N30" s="265"/>
    </row>
    <row r="31" spans="1:15">
      <c r="A31" s="394"/>
      <c r="B31" s="267" t="s">
        <v>94</v>
      </c>
      <c r="C31" s="262">
        <v>92</v>
      </c>
      <c r="D31" s="262">
        <v>3</v>
      </c>
      <c r="E31" s="263" t="s">
        <v>106</v>
      </c>
      <c r="F31" s="263" t="s">
        <v>397</v>
      </c>
      <c r="G31" s="268" t="s">
        <v>105</v>
      </c>
      <c r="H31" s="261" t="s">
        <v>272</v>
      </c>
      <c r="I31" s="261" t="s">
        <v>261</v>
      </c>
      <c r="J31" s="266">
        <v>2814</v>
      </c>
      <c r="K31" s="261" t="s">
        <v>153</v>
      </c>
      <c r="L31" s="261">
        <v>12</v>
      </c>
      <c r="M31" s="261" t="s">
        <v>390</v>
      </c>
      <c r="N31" s="265"/>
    </row>
    <row r="32" spans="1:15">
      <c r="A32" s="394"/>
      <c r="B32" s="241" t="s">
        <v>104</v>
      </c>
      <c r="C32" s="262">
        <v>85</v>
      </c>
      <c r="D32" s="262">
        <v>3</v>
      </c>
      <c r="E32" s="263" t="s">
        <v>59</v>
      </c>
      <c r="F32" s="250" t="s">
        <v>397</v>
      </c>
      <c r="G32" s="268" t="s">
        <v>464</v>
      </c>
      <c r="H32" s="261" t="s">
        <v>279</v>
      </c>
      <c r="I32" s="261" t="s">
        <v>480</v>
      </c>
      <c r="J32" s="266">
        <v>2702</v>
      </c>
      <c r="K32" s="261" t="s">
        <v>505</v>
      </c>
      <c r="L32" s="261"/>
      <c r="M32" s="261"/>
      <c r="N32" s="265"/>
    </row>
    <row r="33" spans="1:14">
      <c r="A33" s="394"/>
      <c r="B33" s="241" t="s">
        <v>69</v>
      </c>
      <c r="C33" s="262">
        <v>144</v>
      </c>
      <c r="D33" s="262">
        <v>3</v>
      </c>
      <c r="E33" s="263" t="s">
        <v>59</v>
      </c>
      <c r="F33" s="250" t="s">
        <v>406</v>
      </c>
      <c r="G33" s="268" t="s">
        <v>464</v>
      </c>
      <c r="H33" s="261" t="s">
        <v>257</v>
      </c>
      <c r="I33" s="261" t="s">
        <v>461</v>
      </c>
      <c r="J33" s="266">
        <v>4978</v>
      </c>
      <c r="K33" s="261" t="s">
        <v>444</v>
      </c>
      <c r="L33" s="261"/>
      <c r="M33" s="261"/>
      <c r="N33" s="265"/>
    </row>
    <row r="34" spans="1:14">
      <c r="A34" s="394"/>
      <c r="B34" s="241" t="s">
        <v>86</v>
      </c>
      <c r="C34" s="262">
        <v>198</v>
      </c>
      <c r="D34" s="262">
        <v>3</v>
      </c>
      <c r="E34" s="263" t="s">
        <v>106</v>
      </c>
      <c r="F34" s="263" t="s">
        <v>397</v>
      </c>
      <c r="G34" s="268" t="s">
        <v>105</v>
      </c>
      <c r="H34" s="261" t="s">
        <v>283</v>
      </c>
      <c r="I34" s="261" t="s">
        <v>479</v>
      </c>
      <c r="J34" s="266">
        <v>4243</v>
      </c>
      <c r="K34" s="261" t="s">
        <v>444</v>
      </c>
      <c r="L34" s="261"/>
      <c r="M34" s="261" t="s">
        <v>385</v>
      </c>
      <c r="N34" s="265"/>
    </row>
    <row r="35" spans="1:14">
      <c r="A35" s="394"/>
      <c r="B35" s="241" t="s">
        <v>56</v>
      </c>
      <c r="C35" s="262">
        <v>37</v>
      </c>
      <c r="D35" s="262">
        <v>3</v>
      </c>
      <c r="E35" s="263" t="s">
        <v>59</v>
      </c>
      <c r="F35" s="250" t="s">
        <v>410</v>
      </c>
      <c r="G35" s="268" t="s">
        <v>105</v>
      </c>
      <c r="H35" s="261" t="s">
        <v>278</v>
      </c>
      <c r="I35" s="261" t="s">
        <v>472</v>
      </c>
      <c r="J35" s="266">
        <v>1021</v>
      </c>
      <c r="K35" s="261" t="s">
        <v>444</v>
      </c>
      <c r="L35" s="261"/>
      <c r="M35" s="261"/>
      <c r="N35" s="265"/>
    </row>
    <row r="36" spans="1:14">
      <c r="A36" s="394"/>
      <c r="B36" s="287" t="s">
        <v>496</v>
      </c>
      <c r="C36" s="337">
        <v>49</v>
      </c>
      <c r="D36" s="262">
        <v>3</v>
      </c>
      <c r="E36" s="263" t="s">
        <v>514</v>
      </c>
      <c r="F36" s="263" t="s">
        <v>397</v>
      </c>
      <c r="G36" s="268" t="s">
        <v>498</v>
      </c>
      <c r="H36" s="261" t="s">
        <v>502</v>
      </c>
      <c r="I36" s="261" t="s">
        <v>600</v>
      </c>
      <c r="J36" s="266">
        <v>1596.6</v>
      </c>
      <c r="K36" s="261" t="s">
        <v>505</v>
      </c>
      <c r="L36" s="261">
        <v>7</v>
      </c>
      <c r="M36" s="261" t="s">
        <v>507</v>
      </c>
      <c r="N36" s="265" t="s">
        <v>602</v>
      </c>
    </row>
    <row r="37" spans="1:14">
      <c r="A37" s="394"/>
      <c r="B37" s="267" t="s">
        <v>110</v>
      </c>
      <c r="C37" s="262">
        <v>111</v>
      </c>
      <c r="D37" s="262">
        <v>1</v>
      </c>
      <c r="E37" s="263" t="s">
        <v>106</v>
      </c>
      <c r="F37" s="263" t="s">
        <v>397</v>
      </c>
      <c r="G37" s="268" t="s">
        <v>105</v>
      </c>
      <c r="H37" s="261" t="s">
        <v>277</v>
      </c>
      <c r="I37" s="261" t="s">
        <v>603</v>
      </c>
      <c r="J37" s="266">
        <v>3093</v>
      </c>
      <c r="K37" s="261" t="s">
        <v>444</v>
      </c>
      <c r="L37" s="261">
        <v>7</v>
      </c>
      <c r="M37" s="261" t="s">
        <v>367</v>
      </c>
      <c r="N37" s="265"/>
    </row>
    <row r="38" spans="1:14">
      <c r="A38" s="394"/>
      <c r="B38" s="267" t="s">
        <v>87</v>
      </c>
      <c r="C38" s="262">
        <v>47</v>
      </c>
      <c r="D38" s="262">
        <v>3</v>
      </c>
      <c r="E38" s="263" t="s">
        <v>106</v>
      </c>
      <c r="F38" s="263" t="s">
        <v>397</v>
      </c>
      <c r="G38" s="268" t="s">
        <v>105</v>
      </c>
      <c r="H38" s="261" t="s">
        <v>268</v>
      </c>
      <c r="I38" s="261" t="s">
        <v>297</v>
      </c>
      <c r="J38" s="266">
        <v>1599</v>
      </c>
      <c r="K38" s="261" t="s">
        <v>444</v>
      </c>
      <c r="L38" s="261">
        <v>7</v>
      </c>
      <c r="M38" s="261" t="s">
        <v>37</v>
      </c>
      <c r="N38" s="265"/>
    </row>
    <row r="39" spans="1:14">
      <c r="A39" s="394"/>
      <c r="B39" s="267" t="s">
        <v>65</v>
      </c>
      <c r="C39" s="262">
        <v>142</v>
      </c>
      <c r="D39" s="262">
        <v>1</v>
      </c>
      <c r="E39" s="263" t="s">
        <v>106</v>
      </c>
      <c r="F39" s="263" t="s">
        <v>397</v>
      </c>
      <c r="G39" s="268" t="s">
        <v>105</v>
      </c>
      <c r="H39" s="261" t="s">
        <v>269</v>
      </c>
      <c r="I39" s="261" t="s">
        <v>604</v>
      </c>
      <c r="J39" s="266">
        <v>3808</v>
      </c>
      <c r="K39" s="261" t="s">
        <v>444</v>
      </c>
      <c r="L39" s="261"/>
      <c r="M39" s="261" t="s">
        <v>385</v>
      </c>
      <c r="N39" s="265"/>
    </row>
    <row r="40" spans="1:14">
      <c r="A40" s="394"/>
      <c r="B40" s="241" t="s">
        <v>703</v>
      </c>
      <c r="C40" s="200">
        <v>150</v>
      </c>
      <c r="D40" s="200">
        <v>3</v>
      </c>
      <c r="E40" s="242" t="s">
        <v>514</v>
      </c>
      <c r="F40" s="242" t="s">
        <v>518</v>
      </c>
      <c r="G40" s="243" t="s">
        <v>498</v>
      </c>
      <c r="H40" s="244" t="s">
        <v>706</v>
      </c>
      <c r="I40" s="244" t="s">
        <v>704</v>
      </c>
      <c r="J40" s="245">
        <v>3055.56</v>
      </c>
      <c r="K40" s="244" t="s">
        <v>707</v>
      </c>
      <c r="L40" s="244"/>
      <c r="M40" s="244"/>
      <c r="N40" s="246" t="s">
        <v>771</v>
      </c>
    </row>
    <row r="41" spans="1:14">
      <c r="A41" s="394"/>
      <c r="B41" s="269" t="s">
        <v>77</v>
      </c>
      <c r="C41" s="262">
        <v>116</v>
      </c>
      <c r="D41" s="271">
        <v>2</v>
      </c>
      <c r="E41" s="272" t="s">
        <v>514</v>
      </c>
      <c r="F41" s="272" t="s">
        <v>397</v>
      </c>
      <c r="G41" s="273" t="s">
        <v>498</v>
      </c>
      <c r="H41" s="274" t="s">
        <v>295</v>
      </c>
      <c r="I41" s="274" t="s">
        <v>180</v>
      </c>
      <c r="J41" s="275">
        <v>3717</v>
      </c>
      <c r="K41" s="274" t="s">
        <v>185</v>
      </c>
      <c r="L41" s="274">
        <v>19</v>
      </c>
      <c r="M41" s="274" t="s">
        <v>652</v>
      </c>
      <c r="N41" s="276"/>
    </row>
    <row r="42" spans="1:14">
      <c r="A42" s="394"/>
      <c r="B42" s="267" t="s">
        <v>53</v>
      </c>
      <c r="C42" s="262">
        <v>175</v>
      </c>
      <c r="D42" s="262">
        <v>3</v>
      </c>
      <c r="E42" s="263" t="s">
        <v>106</v>
      </c>
      <c r="F42" s="263" t="s">
        <v>397</v>
      </c>
      <c r="G42" s="268" t="s">
        <v>105</v>
      </c>
      <c r="H42" s="261" t="s">
        <v>255</v>
      </c>
      <c r="I42" s="261" t="s">
        <v>299</v>
      </c>
      <c r="J42" s="266">
        <v>5154</v>
      </c>
      <c r="K42" s="261" t="s">
        <v>167</v>
      </c>
      <c r="L42" s="261">
        <v>19</v>
      </c>
      <c r="M42" s="261" t="s">
        <v>33</v>
      </c>
      <c r="N42" s="265"/>
    </row>
    <row r="43" spans="1:14">
      <c r="A43" s="394"/>
      <c r="B43" s="267" t="s">
        <v>404</v>
      </c>
      <c r="C43" s="262">
        <v>113</v>
      </c>
      <c r="D43" s="262">
        <v>3</v>
      </c>
      <c r="E43" s="263" t="s">
        <v>59</v>
      </c>
      <c r="F43" s="263" t="s">
        <v>397</v>
      </c>
      <c r="G43" s="268" t="s">
        <v>105</v>
      </c>
      <c r="H43" s="261" t="s">
        <v>248</v>
      </c>
      <c r="I43" s="261" t="s">
        <v>378</v>
      </c>
      <c r="J43" s="266">
        <v>3707</v>
      </c>
      <c r="K43" s="261" t="s">
        <v>194</v>
      </c>
      <c r="L43" s="261"/>
      <c r="M43" s="261"/>
      <c r="N43" s="277" t="s">
        <v>605</v>
      </c>
    </row>
    <row r="44" spans="1:14">
      <c r="A44" s="394"/>
      <c r="B44" s="267" t="s">
        <v>101</v>
      </c>
      <c r="C44" s="262">
        <v>131</v>
      </c>
      <c r="D44" s="262">
        <v>2</v>
      </c>
      <c r="E44" s="263" t="s">
        <v>106</v>
      </c>
      <c r="F44" s="263" t="s">
        <v>397</v>
      </c>
      <c r="G44" s="268" t="s">
        <v>105</v>
      </c>
      <c r="H44" s="261" t="s">
        <v>290</v>
      </c>
      <c r="I44" s="261" t="s">
        <v>173</v>
      </c>
      <c r="J44" s="266">
        <v>3041</v>
      </c>
      <c r="K44" s="261" t="s">
        <v>444</v>
      </c>
      <c r="L44" s="261">
        <v>7</v>
      </c>
      <c r="M44" s="261" t="s">
        <v>385</v>
      </c>
      <c r="N44" s="265"/>
    </row>
    <row r="45" spans="1:14">
      <c r="A45" s="394"/>
      <c r="B45" s="267" t="s">
        <v>606</v>
      </c>
      <c r="C45" s="262">
        <v>51</v>
      </c>
      <c r="D45" s="262">
        <v>2</v>
      </c>
      <c r="E45" s="263" t="s">
        <v>543</v>
      </c>
      <c r="F45" s="263" t="s">
        <v>518</v>
      </c>
      <c r="G45" s="268" t="s">
        <v>608</v>
      </c>
      <c r="H45" s="261" t="s">
        <v>559</v>
      </c>
      <c r="I45" s="261" t="s">
        <v>527</v>
      </c>
      <c r="J45" s="266">
        <v>5347</v>
      </c>
      <c r="K45" s="261" t="s">
        <v>611</v>
      </c>
      <c r="L45" s="261"/>
      <c r="M45" s="261" t="s">
        <v>572</v>
      </c>
      <c r="N45" s="265"/>
    </row>
    <row r="46" spans="1:14">
      <c r="A46" s="394"/>
      <c r="B46" s="267" t="s">
        <v>68</v>
      </c>
      <c r="C46" s="262">
        <v>106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249</v>
      </c>
      <c r="I46" s="261" t="s">
        <v>318</v>
      </c>
      <c r="J46" s="266">
        <v>3026</v>
      </c>
      <c r="K46" s="261" t="s">
        <v>444</v>
      </c>
      <c r="L46" s="261">
        <v>8</v>
      </c>
      <c r="M46" s="261" t="s">
        <v>17</v>
      </c>
      <c r="N46" s="265"/>
    </row>
    <row r="47" spans="1:14">
      <c r="A47" s="394"/>
      <c r="B47" s="267" t="s">
        <v>42</v>
      </c>
      <c r="C47" s="262">
        <v>65</v>
      </c>
      <c r="D47" s="262">
        <v>1</v>
      </c>
      <c r="E47" s="263" t="s">
        <v>106</v>
      </c>
      <c r="F47" s="263" t="s">
        <v>397</v>
      </c>
      <c r="G47" s="268" t="s">
        <v>105</v>
      </c>
      <c r="H47" s="261" t="s">
        <v>249</v>
      </c>
      <c r="I47" s="261" t="s">
        <v>613</v>
      </c>
      <c r="J47" s="266">
        <v>1735</v>
      </c>
      <c r="K47" s="261" t="s">
        <v>444</v>
      </c>
      <c r="L47" s="261">
        <v>4</v>
      </c>
      <c r="M47" s="261" t="s">
        <v>380</v>
      </c>
      <c r="N47" s="265" t="s">
        <v>724</v>
      </c>
    </row>
    <row r="48" spans="1:14">
      <c r="A48" s="394"/>
      <c r="B48" s="267" t="s">
        <v>66</v>
      </c>
      <c r="C48" s="262">
        <v>36</v>
      </c>
      <c r="D48" s="262">
        <v>3</v>
      </c>
      <c r="E48" s="263" t="s">
        <v>59</v>
      </c>
      <c r="F48" s="263" t="s">
        <v>397</v>
      </c>
      <c r="G48" s="268" t="s">
        <v>105</v>
      </c>
      <c r="H48" s="261" t="s">
        <v>274</v>
      </c>
      <c r="I48" s="261" t="s">
        <v>309</v>
      </c>
      <c r="J48" s="266">
        <v>1238</v>
      </c>
      <c r="K48" s="261" t="s">
        <v>444</v>
      </c>
      <c r="L48" s="261">
        <v>1</v>
      </c>
      <c r="M48" s="261" t="s">
        <v>95</v>
      </c>
      <c r="N48" s="265"/>
    </row>
    <row r="49" spans="1:15">
      <c r="A49" s="394"/>
      <c r="B49" s="267" t="s">
        <v>64</v>
      </c>
      <c r="C49" s="262">
        <v>57</v>
      </c>
      <c r="D49" s="262">
        <v>1</v>
      </c>
      <c r="E49" s="263" t="s">
        <v>106</v>
      </c>
      <c r="F49" s="263" t="s">
        <v>397</v>
      </c>
      <c r="G49" s="268" t="s">
        <v>105</v>
      </c>
      <c r="H49" s="261" t="s">
        <v>306</v>
      </c>
      <c r="I49" s="261" t="s">
        <v>483</v>
      </c>
      <c r="J49" s="266">
        <v>1870</v>
      </c>
      <c r="K49" s="261" t="s">
        <v>444</v>
      </c>
      <c r="L49" s="261">
        <v>2</v>
      </c>
      <c r="M49" s="261" t="s">
        <v>17</v>
      </c>
      <c r="N49" s="265"/>
    </row>
    <row r="50" spans="1:15">
      <c r="A50" s="394"/>
      <c r="B50" s="267" t="s">
        <v>58</v>
      </c>
      <c r="C50" s="262">
        <v>172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264</v>
      </c>
      <c r="I50" s="261" t="s">
        <v>372</v>
      </c>
      <c r="J50" s="266">
        <v>1501</v>
      </c>
      <c r="K50" s="261" t="s">
        <v>187</v>
      </c>
      <c r="L50" s="261">
        <v>14</v>
      </c>
      <c r="M50" s="261" t="s">
        <v>280</v>
      </c>
      <c r="N50" s="265"/>
    </row>
    <row r="51" spans="1:15">
      <c r="A51" s="394"/>
      <c r="B51" s="267" t="s">
        <v>143</v>
      </c>
      <c r="C51" s="262">
        <v>125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256</v>
      </c>
      <c r="I51" s="261" t="s">
        <v>190</v>
      </c>
      <c r="J51" s="266">
        <v>3829</v>
      </c>
      <c r="K51" s="261" t="s">
        <v>203</v>
      </c>
      <c r="L51" s="261">
        <v>20</v>
      </c>
      <c r="M51" s="261" t="s">
        <v>382</v>
      </c>
      <c r="N51" s="265"/>
    </row>
    <row r="52" spans="1:15">
      <c r="A52" s="394"/>
      <c r="B52" s="267" t="s">
        <v>51</v>
      </c>
      <c r="C52" s="262">
        <v>40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296</v>
      </c>
      <c r="I52" s="261" t="s">
        <v>198</v>
      </c>
      <c r="J52" s="266">
        <v>1495</v>
      </c>
      <c r="K52" s="261" t="s">
        <v>206</v>
      </c>
      <c r="L52" s="261">
        <v>14</v>
      </c>
      <c r="M52" s="261" t="s">
        <v>34</v>
      </c>
      <c r="N52" s="265" t="s">
        <v>724</v>
      </c>
    </row>
    <row r="53" spans="1:15">
      <c r="A53" s="394"/>
      <c r="B53" s="267" t="s">
        <v>71</v>
      </c>
      <c r="C53" s="262">
        <v>160</v>
      </c>
      <c r="D53" s="262">
        <v>3</v>
      </c>
      <c r="E53" s="263" t="s">
        <v>106</v>
      </c>
      <c r="F53" s="263" t="s">
        <v>397</v>
      </c>
      <c r="G53" s="268" t="s">
        <v>105</v>
      </c>
      <c r="H53" s="261" t="s">
        <v>291</v>
      </c>
      <c r="I53" s="261" t="s">
        <v>286</v>
      </c>
      <c r="J53" s="266">
        <v>5788</v>
      </c>
      <c r="K53" s="261" t="s">
        <v>194</v>
      </c>
      <c r="L53" s="261">
        <v>12</v>
      </c>
      <c r="M53" s="261" t="s">
        <v>26</v>
      </c>
      <c r="N53" s="265"/>
      <c r="O53" s="202"/>
    </row>
    <row r="54" spans="1:15">
      <c r="A54" s="394"/>
      <c r="B54" s="267" t="s">
        <v>80</v>
      </c>
      <c r="C54" s="262">
        <v>96</v>
      </c>
      <c r="D54" s="262">
        <v>1</v>
      </c>
      <c r="E54" s="263" t="s">
        <v>106</v>
      </c>
      <c r="F54" s="263" t="s">
        <v>397</v>
      </c>
      <c r="G54" s="268" t="s">
        <v>105</v>
      </c>
      <c r="H54" s="261" t="s">
        <v>271</v>
      </c>
      <c r="I54" s="261" t="s">
        <v>615</v>
      </c>
      <c r="J54" s="266">
        <v>565</v>
      </c>
      <c r="K54" s="261" t="s">
        <v>444</v>
      </c>
      <c r="L54" s="261">
        <v>1</v>
      </c>
      <c r="M54" s="261" t="s">
        <v>373</v>
      </c>
      <c r="N54" s="265" t="s">
        <v>724</v>
      </c>
      <c r="O54" s="202"/>
    </row>
    <row r="55" spans="1:15">
      <c r="A55" s="394"/>
      <c r="B55" s="267" t="s">
        <v>665</v>
      </c>
      <c r="C55" s="262">
        <v>57</v>
      </c>
      <c r="D55" s="262">
        <v>3</v>
      </c>
      <c r="E55" s="263" t="s">
        <v>543</v>
      </c>
      <c r="F55" s="263" t="s">
        <v>518</v>
      </c>
      <c r="G55" s="268" t="s">
        <v>498</v>
      </c>
      <c r="H55" s="261"/>
      <c r="I55" s="261" t="s">
        <v>678</v>
      </c>
      <c r="J55" s="266"/>
      <c r="K55" s="261" t="s">
        <v>679</v>
      </c>
      <c r="L55" s="261"/>
      <c r="M55" s="261" t="s">
        <v>677</v>
      </c>
      <c r="N55" s="265"/>
    </row>
    <row r="56" spans="1:15">
      <c r="A56" s="394"/>
      <c r="B56" s="291" t="s">
        <v>83</v>
      </c>
      <c r="C56" s="262">
        <v>144</v>
      </c>
      <c r="D56" s="262">
        <v>3</v>
      </c>
      <c r="E56" s="263" t="s">
        <v>59</v>
      </c>
      <c r="F56" s="263" t="s">
        <v>518</v>
      </c>
      <c r="G56" s="268" t="s">
        <v>465</v>
      </c>
      <c r="H56" s="261" t="s">
        <v>258</v>
      </c>
      <c r="I56" s="261" t="s">
        <v>617</v>
      </c>
      <c r="J56" s="266">
        <v>4095</v>
      </c>
      <c r="K56" s="261" t="s">
        <v>167</v>
      </c>
      <c r="L56" s="261">
        <v>12</v>
      </c>
      <c r="M56" s="261"/>
      <c r="N56" s="265"/>
    </row>
    <row r="57" spans="1:15">
      <c r="A57" s="394"/>
      <c r="B57" s="267" t="s">
        <v>618</v>
      </c>
      <c r="C57" s="262">
        <v>47</v>
      </c>
      <c r="D57" s="262">
        <v>3</v>
      </c>
      <c r="E57" s="263" t="s">
        <v>514</v>
      </c>
      <c r="F57" s="263" t="s">
        <v>397</v>
      </c>
      <c r="G57" s="268" t="s">
        <v>498</v>
      </c>
      <c r="H57" s="261" t="s">
        <v>619</v>
      </c>
      <c r="I57" s="261" t="s">
        <v>620</v>
      </c>
      <c r="J57" s="266">
        <v>1330.1</v>
      </c>
      <c r="K57" s="261" t="s">
        <v>505</v>
      </c>
      <c r="L57" s="261">
        <v>5</v>
      </c>
      <c r="M57" s="261" t="s">
        <v>506</v>
      </c>
      <c r="N57" s="265" t="s">
        <v>602</v>
      </c>
    </row>
    <row r="58" spans="1:15">
      <c r="A58" s="394"/>
      <c r="B58" s="267" t="s">
        <v>73</v>
      </c>
      <c r="C58" s="337">
        <v>75</v>
      </c>
      <c r="D58" s="262">
        <v>3</v>
      </c>
      <c r="E58" s="263" t="s">
        <v>106</v>
      </c>
      <c r="F58" s="263" t="s">
        <v>397</v>
      </c>
      <c r="G58" s="268" t="s">
        <v>105</v>
      </c>
      <c r="H58" s="261" t="s">
        <v>267</v>
      </c>
      <c r="I58" s="261" t="s">
        <v>175</v>
      </c>
      <c r="J58" s="266">
        <v>1852</v>
      </c>
      <c r="K58" s="261" t="s">
        <v>444</v>
      </c>
      <c r="L58" s="261"/>
      <c r="M58" s="261" t="s">
        <v>385</v>
      </c>
      <c r="N58" s="265"/>
    </row>
    <row r="59" spans="1:15">
      <c r="A59" s="394"/>
      <c r="B59" s="267" t="s">
        <v>407</v>
      </c>
      <c r="C59" s="262">
        <v>171</v>
      </c>
      <c r="D59" s="262">
        <v>3</v>
      </c>
      <c r="E59" s="263" t="s">
        <v>514</v>
      </c>
      <c r="F59" s="263" t="s">
        <v>397</v>
      </c>
      <c r="G59" s="268" t="s">
        <v>105</v>
      </c>
      <c r="H59" s="261" t="s">
        <v>294</v>
      </c>
      <c r="I59" s="261" t="s">
        <v>370</v>
      </c>
      <c r="J59" s="266">
        <v>5588</v>
      </c>
      <c r="K59" s="261" t="s">
        <v>194</v>
      </c>
      <c r="L59" s="261">
        <v>31</v>
      </c>
      <c r="M59" s="261" t="s">
        <v>391</v>
      </c>
      <c r="N59" s="265"/>
    </row>
    <row r="60" spans="1:15">
      <c r="A60" s="394"/>
      <c r="B60" s="267" t="s">
        <v>658</v>
      </c>
      <c r="C60" s="262">
        <v>65</v>
      </c>
      <c r="D60" s="262">
        <v>3</v>
      </c>
      <c r="E60" s="263" t="s">
        <v>661</v>
      </c>
      <c r="F60" s="263" t="s">
        <v>397</v>
      </c>
      <c r="G60" s="268" t="s">
        <v>498</v>
      </c>
      <c r="H60" s="261" t="s">
        <v>671</v>
      </c>
      <c r="I60" s="261" t="s">
        <v>680</v>
      </c>
      <c r="J60" s="266">
        <v>1938</v>
      </c>
      <c r="K60" s="261" t="s">
        <v>505</v>
      </c>
      <c r="L60" s="261"/>
      <c r="M60" s="261"/>
      <c r="N60" s="265"/>
    </row>
    <row r="61" spans="1:15">
      <c r="A61" s="394"/>
      <c r="B61" s="267" t="s">
        <v>670</v>
      </c>
      <c r="C61" s="262">
        <v>45</v>
      </c>
      <c r="D61" s="262">
        <v>3</v>
      </c>
      <c r="E61" s="263" t="s">
        <v>543</v>
      </c>
      <c r="F61" s="263" t="s">
        <v>518</v>
      </c>
      <c r="G61" s="268" t="s">
        <v>498</v>
      </c>
      <c r="H61" s="261" t="s">
        <v>672</v>
      </c>
      <c r="I61" s="261" t="s">
        <v>681</v>
      </c>
      <c r="J61" s="266"/>
      <c r="K61" s="261" t="s">
        <v>505</v>
      </c>
      <c r="L61" s="261"/>
      <c r="M61" s="261" t="s">
        <v>677</v>
      </c>
      <c r="N61" s="265"/>
    </row>
    <row r="62" spans="1:15">
      <c r="A62" s="394"/>
      <c r="B62" s="267" t="s">
        <v>622</v>
      </c>
      <c r="C62" s="262">
        <v>82</v>
      </c>
      <c r="D62" s="262">
        <v>3</v>
      </c>
      <c r="E62" s="263" t="s">
        <v>514</v>
      </c>
      <c r="F62" s="263" t="s">
        <v>518</v>
      </c>
      <c r="G62" s="268" t="s">
        <v>498</v>
      </c>
      <c r="H62" s="261" t="s">
        <v>523</v>
      </c>
      <c r="I62" s="261" t="s">
        <v>626</v>
      </c>
      <c r="J62" s="266">
        <v>2782</v>
      </c>
      <c r="K62" s="261" t="s">
        <v>525</v>
      </c>
      <c r="L62" s="261"/>
      <c r="M62" s="261" t="s">
        <v>628</v>
      </c>
      <c r="N62" s="265" t="s">
        <v>521</v>
      </c>
    </row>
    <row r="63" spans="1:15">
      <c r="A63" s="395"/>
      <c r="B63" s="267" t="s">
        <v>84</v>
      </c>
      <c r="C63" s="262">
        <v>982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293</v>
      </c>
      <c r="I63" s="261" t="s">
        <v>459</v>
      </c>
      <c r="J63" s="266">
        <v>34670</v>
      </c>
      <c r="K63" s="261" t="s">
        <v>194</v>
      </c>
      <c r="L63" s="261">
        <v>68</v>
      </c>
      <c r="M63" s="261" t="s">
        <v>385</v>
      </c>
      <c r="N63" s="265"/>
    </row>
    <row r="64" spans="1:15" ht="16.5" customHeight="1">
      <c r="A64" s="389" t="s">
        <v>413</v>
      </c>
      <c r="B64" s="267" t="s">
        <v>46</v>
      </c>
      <c r="C64" s="262">
        <v>216</v>
      </c>
      <c r="D64" s="262">
        <v>3</v>
      </c>
      <c r="E64" s="263" t="s">
        <v>106</v>
      </c>
      <c r="F64" s="263" t="s">
        <v>397</v>
      </c>
      <c r="G64" s="268" t="s">
        <v>105</v>
      </c>
      <c r="H64" s="261" t="s">
        <v>288</v>
      </c>
      <c r="I64" s="261" t="s">
        <v>304</v>
      </c>
      <c r="J64" s="266">
        <v>5656</v>
      </c>
      <c r="K64" s="261" t="s">
        <v>187</v>
      </c>
      <c r="L64" s="261">
        <v>23</v>
      </c>
      <c r="M64" s="261" t="s">
        <v>371</v>
      </c>
      <c r="N64" s="265"/>
    </row>
    <row r="65" spans="1:17">
      <c r="A65" s="389"/>
      <c r="B65" s="145" t="s">
        <v>350</v>
      </c>
      <c r="C65" s="135">
        <f>SUM(C66:C83)</f>
        <v>3948</v>
      </c>
      <c r="D65" s="135"/>
      <c r="E65" s="136">
        <f>SUM(E66:E81)</f>
        <v>16.399999999999999</v>
      </c>
      <c r="F65" s="136"/>
      <c r="G65" s="111"/>
      <c r="H65" s="118"/>
      <c r="I65" s="118"/>
      <c r="J65" s="137"/>
      <c r="K65" s="118"/>
      <c r="L65" s="118"/>
      <c r="M65" s="118"/>
      <c r="N65" s="119"/>
    </row>
    <row r="66" spans="1:17">
      <c r="A66" s="389"/>
      <c r="B66" s="292" t="s">
        <v>567</v>
      </c>
      <c r="C66" s="286">
        <v>300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298</v>
      </c>
      <c r="I66" s="151" t="s">
        <v>169</v>
      </c>
      <c r="J66" s="152">
        <v>12066</v>
      </c>
      <c r="K66" s="151" t="s">
        <v>444</v>
      </c>
      <c r="L66" s="151"/>
      <c r="M66" s="151"/>
      <c r="N66" s="153"/>
    </row>
    <row r="67" spans="1:17">
      <c r="A67" s="389"/>
      <c r="B67" s="292" t="s">
        <v>50</v>
      </c>
      <c r="C67" s="286">
        <v>510</v>
      </c>
      <c r="D67" s="148" t="s">
        <v>403</v>
      </c>
      <c r="E67" s="149">
        <v>3.2</v>
      </c>
      <c r="F67" s="149" t="s">
        <v>397</v>
      </c>
      <c r="G67" s="150" t="s">
        <v>105</v>
      </c>
      <c r="H67" s="151" t="s">
        <v>313</v>
      </c>
      <c r="I67" s="151" t="s">
        <v>169</v>
      </c>
      <c r="J67" s="152">
        <v>17309</v>
      </c>
      <c r="K67" s="151" t="s">
        <v>444</v>
      </c>
      <c r="L67" s="151"/>
      <c r="M67" s="151" t="s">
        <v>379</v>
      </c>
      <c r="N67" s="153"/>
    </row>
    <row r="68" spans="1:17">
      <c r="A68" s="389"/>
      <c r="B68" s="292" t="s">
        <v>121</v>
      </c>
      <c r="C68" s="286">
        <v>394</v>
      </c>
      <c r="D68" s="148" t="s">
        <v>403</v>
      </c>
      <c r="E68" s="149">
        <v>2</v>
      </c>
      <c r="F68" s="251" t="s">
        <v>439</v>
      </c>
      <c r="G68" s="150" t="s">
        <v>717</v>
      </c>
      <c r="H68" s="151" t="s">
        <v>320</v>
      </c>
      <c r="I68" s="151" t="s">
        <v>169</v>
      </c>
      <c r="J68" s="152">
        <v>15293</v>
      </c>
      <c r="K68" s="151" t="s">
        <v>444</v>
      </c>
      <c r="L68" s="151">
        <v>4</v>
      </c>
      <c r="M68" s="151"/>
      <c r="N68" s="153"/>
    </row>
    <row r="69" spans="1:17">
      <c r="A69" s="389"/>
      <c r="B69" s="292" t="s">
        <v>74</v>
      </c>
      <c r="C69" s="286">
        <v>218</v>
      </c>
      <c r="D69" s="148" t="s">
        <v>403</v>
      </c>
      <c r="E69" s="149" t="s">
        <v>773</v>
      </c>
      <c r="F69" s="149" t="s">
        <v>397</v>
      </c>
      <c r="G69" s="150" t="s">
        <v>718</v>
      </c>
      <c r="H69" s="151" t="s">
        <v>303</v>
      </c>
      <c r="I69" s="151" t="s">
        <v>394</v>
      </c>
      <c r="J69" s="152">
        <v>5780</v>
      </c>
      <c r="K69" s="151" t="s">
        <v>196</v>
      </c>
      <c r="L69" s="151"/>
      <c r="M69" s="151" t="s">
        <v>563</v>
      </c>
      <c r="N69" s="153"/>
    </row>
    <row r="70" spans="1:17">
      <c r="A70" s="389"/>
      <c r="B70" s="292" t="s">
        <v>562</v>
      </c>
      <c r="C70" s="286">
        <v>198</v>
      </c>
      <c r="D70" s="148" t="s">
        <v>403</v>
      </c>
      <c r="E70" s="149" t="s">
        <v>773</v>
      </c>
      <c r="F70" s="149" t="s">
        <v>397</v>
      </c>
      <c r="G70" s="150" t="s">
        <v>719</v>
      </c>
      <c r="H70" s="151" t="s">
        <v>322</v>
      </c>
      <c r="I70" s="151" t="s">
        <v>189</v>
      </c>
      <c r="J70" s="152">
        <v>6244</v>
      </c>
      <c r="K70" s="151" t="s">
        <v>444</v>
      </c>
      <c r="L70" s="151">
        <v>4</v>
      </c>
      <c r="M70" s="151" t="s">
        <v>563</v>
      </c>
      <c r="N70" s="153"/>
    </row>
    <row r="71" spans="1:17">
      <c r="A71" s="389"/>
      <c r="B71" s="292" t="s">
        <v>100</v>
      </c>
      <c r="C71" s="286">
        <v>197</v>
      </c>
      <c r="D71" s="148" t="s">
        <v>403</v>
      </c>
      <c r="E71" s="149">
        <v>1</v>
      </c>
      <c r="F71" s="149" t="s">
        <v>397</v>
      </c>
      <c r="G71" s="150" t="s">
        <v>383</v>
      </c>
      <c r="H71" s="151" t="s">
        <v>302</v>
      </c>
      <c r="I71" s="151" t="s">
        <v>191</v>
      </c>
      <c r="J71" s="152">
        <v>750</v>
      </c>
      <c r="K71" s="151" t="s">
        <v>319</v>
      </c>
      <c r="L71" s="151">
        <v>6</v>
      </c>
      <c r="M71" s="151"/>
      <c r="N71" s="153"/>
      <c r="Q71" t="s">
        <v>415</v>
      </c>
    </row>
    <row r="72" spans="1:17">
      <c r="A72" s="389"/>
      <c r="B72" s="292" t="s">
        <v>107</v>
      </c>
      <c r="C72" s="286">
        <v>182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328</v>
      </c>
      <c r="I72" s="151" t="s">
        <v>204</v>
      </c>
      <c r="J72" s="152">
        <v>5486</v>
      </c>
      <c r="K72" s="151" t="s">
        <v>377</v>
      </c>
      <c r="L72" s="151"/>
      <c r="M72" s="151"/>
      <c r="N72" s="153"/>
    </row>
    <row r="73" spans="1:17">
      <c r="A73" s="389"/>
      <c r="B73" s="292" t="s">
        <v>43</v>
      </c>
      <c r="C73" s="286">
        <v>218</v>
      </c>
      <c r="D73" s="148" t="s">
        <v>403</v>
      </c>
      <c r="E73" s="149" t="s">
        <v>773</v>
      </c>
      <c r="F73" s="149" t="s">
        <v>397</v>
      </c>
      <c r="G73" s="150" t="s">
        <v>720</v>
      </c>
      <c r="H73" s="151" t="s">
        <v>338</v>
      </c>
      <c r="I73" s="151" t="s">
        <v>200</v>
      </c>
      <c r="J73" s="152">
        <v>5564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57</v>
      </c>
      <c r="C74" s="286">
        <v>118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316</v>
      </c>
      <c r="I74" s="151" t="s">
        <v>321</v>
      </c>
      <c r="J74" s="152">
        <v>4273</v>
      </c>
      <c r="K74" s="151" t="s">
        <v>192</v>
      </c>
      <c r="L74" s="151"/>
      <c r="M74" s="151"/>
      <c r="N74" s="153"/>
    </row>
    <row r="75" spans="1:17">
      <c r="A75" s="389"/>
      <c r="B75" s="292" t="s">
        <v>52</v>
      </c>
      <c r="C75" s="286">
        <v>503</v>
      </c>
      <c r="D75" s="148" t="s">
        <v>403</v>
      </c>
      <c r="E75" s="149" t="s">
        <v>773</v>
      </c>
      <c r="F75" s="149" t="s">
        <v>484</v>
      </c>
      <c r="G75" s="150" t="s">
        <v>721</v>
      </c>
      <c r="H75" s="151" t="s">
        <v>306</v>
      </c>
      <c r="I75" s="151" t="s">
        <v>162</v>
      </c>
      <c r="J75" s="152">
        <v>23872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54</v>
      </c>
      <c r="C76" s="286">
        <v>79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326</v>
      </c>
      <c r="I76" s="151" t="s">
        <v>166</v>
      </c>
      <c r="J76" s="152">
        <v>1380</v>
      </c>
      <c r="K76" s="151" t="s">
        <v>444</v>
      </c>
      <c r="L76" s="151"/>
      <c r="M76" s="151"/>
      <c r="N76" s="153"/>
    </row>
    <row r="77" spans="1:17">
      <c r="A77" s="389"/>
      <c r="B77" s="292" t="s">
        <v>45</v>
      </c>
      <c r="C77" s="286">
        <v>119</v>
      </c>
      <c r="D77" s="148" t="s">
        <v>403</v>
      </c>
      <c r="E77" s="149">
        <v>1</v>
      </c>
      <c r="F77" s="149" t="s">
        <v>397</v>
      </c>
      <c r="G77" s="150" t="s">
        <v>711</v>
      </c>
      <c r="H77" s="151" t="s">
        <v>330</v>
      </c>
      <c r="I77" s="151" t="s">
        <v>571</v>
      </c>
      <c r="J77" s="152">
        <v>2200</v>
      </c>
      <c r="K77" s="151" t="s">
        <v>444</v>
      </c>
      <c r="L77" s="151"/>
      <c r="M77" s="151"/>
      <c r="N77" s="153"/>
    </row>
    <row r="78" spans="1:17">
      <c r="A78" s="389"/>
      <c r="B78" s="292" t="s">
        <v>82</v>
      </c>
      <c r="C78" s="286">
        <v>239</v>
      </c>
      <c r="D78" s="148" t="s">
        <v>403</v>
      </c>
      <c r="E78" s="149" t="s">
        <v>773</v>
      </c>
      <c r="F78" s="149" t="s">
        <v>397</v>
      </c>
      <c r="G78" s="150" t="s">
        <v>720</v>
      </c>
      <c r="H78" s="151" t="s">
        <v>325</v>
      </c>
      <c r="I78" s="151" t="s">
        <v>184</v>
      </c>
      <c r="J78" s="152">
        <v>4761</v>
      </c>
      <c r="K78" s="151" t="s">
        <v>164</v>
      </c>
      <c r="L78" s="151"/>
      <c r="M78" s="151" t="s">
        <v>563</v>
      </c>
      <c r="N78" s="153"/>
    </row>
    <row r="79" spans="1:17">
      <c r="A79" s="389"/>
      <c r="B79" s="292" t="s">
        <v>112</v>
      </c>
      <c r="C79" s="286">
        <v>89</v>
      </c>
      <c r="D79" s="148" t="s">
        <v>403</v>
      </c>
      <c r="E79" s="149">
        <v>1</v>
      </c>
      <c r="F79" s="149" t="s">
        <v>397</v>
      </c>
      <c r="G79" s="150" t="s">
        <v>386</v>
      </c>
      <c r="H79" s="151" t="s">
        <v>295</v>
      </c>
      <c r="I79" s="151" t="s">
        <v>388</v>
      </c>
      <c r="J79" s="152">
        <v>3216</v>
      </c>
      <c r="K79" s="151" t="s">
        <v>333</v>
      </c>
      <c r="L79" s="151"/>
      <c r="M79" s="151"/>
      <c r="N79" s="153"/>
    </row>
    <row r="80" spans="1:17">
      <c r="A80" s="389"/>
      <c r="B80" s="292" t="s">
        <v>63</v>
      </c>
      <c r="C80" s="286">
        <v>232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5734</v>
      </c>
      <c r="K80" s="151" t="s">
        <v>444</v>
      </c>
      <c r="L80" s="151"/>
      <c r="M80" s="151"/>
      <c r="N80" s="153"/>
    </row>
    <row r="81" spans="1:18">
      <c r="A81" s="389"/>
      <c r="B81" s="292" t="s">
        <v>81</v>
      </c>
      <c r="C81" s="286">
        <v>85</v>
      </c>
      <c r="D81" s="148" t="s">
        <v>403</v>
      </c>
      <c r="E81" s="149">
        <v>1</v>
      </c>
      <c r="F81" s="149" t="s">
        <v>397</v>
      </c>
      <c r="G81" s="150" t="s">
        <v>711</v>
      </c>
      <c r="H81" s="151" t="s">
        <v>335</v>
      </c>
      <c r="I81" s="151" t="s">
        <v>158</v>
      </c>
      <c r="J81" s="152">
        <v>2033</v>
      </c>
      <c r="K81" s="151" t="s">
        <v>444</v>
      </c>
      <c r="L81" s="151"/>
      <c r="M81" s="151"/>
      <c r="N81" s="153"/>
    </row>
    <row r="82" spans="1:18" ht="29.25" customHeight="1">
      <c r="A82" s="389"/>
      <c r="B82" s="292" t="s">
        <v>88</v>
      </c>
      <c r="C82" s="286">
        <v>187</v>
      </c>
      <c r="D82" s="148" t="s">
        <v>403</v>
      </c>
      <c r="E82" s="149" t="s">
        <v>774</v>
      </c>
      <c r="F82" s="149" t="s">
        <v>397</v>
      </c>
      <c r="G82" s="150" t="s">
        <v>369</v>
      </c>
      <c r="H82" s="151" t="s">
        <v>339</v>
      </c>
      <c r="I82" s="151" t="s">
        <v>341</v>
      </c>
      <c r="J82" s="152">
        <v>33017</v>
      </c>
      <c r="K82" s="151" t="s">
        <v>444</v>
      </c>
      <c r="L82" s="151"/>
      <c r="M82" s="151" t="s">
        <v>497</v>
      </c>
      <c r="N82" s="153"/>
    </row>
    <row r="83" spans="1:18" ht="21.75" customHeight="1">
      <c r="A83" s="393" t="s">
        <v>418</v>
      </c>
      <c r="B83" s="292" t="s">
        <v>116</v>
      </c>
      <c r="C83" s="286">
        <v>80</v>
      </c>
      <c r="D83" s="148" t="s">
        <v>403</v>
      </c>
      <c r="E83" s="149" t="s">
        <v>773</v>
      </c>
      <c r="F83" s="149" t="s">
        <v>397</v>
      </c>
      <c r="G83" s="150" t="s">
        <v>195</v>
      </c>
      <c r="H83" s="151" t="s">
        <v>284</v>
      </c>
      <c r="I83" s="151" t="s">
        <v>351</v>
      </c>
      <c r="J83" s="152">
        <v>5177</v>
      </c>
      <c r="K83" s="151" t="s">
        <v>444</v>
      </c>
      <c r="L83" s="151"/>
      <c r="M83" s="151" t="s">
        <v>497</v>
      </c>
      <c r="N83" s="154" t="s">
        <v>763</v>
      </c>
    </row>
    <row r="84" spans="1:18">
      <c r="A84" s="394"/>
      <c r="B84" s="155" t="s">
        <v>541</v>
      </c>
      <c r="C84" s="115">
        <f>SUM(C85:C97)</f>
        <v>1081</v>
      </c>
      <c r="D84" s="115"/>
      <c r="E84" s="156">
        <f>SUM(E85:E97)</f>
        <v>32</v>
      </c>
      <c r="F84" s="156"/>
      <c r="G84" s="111"/>
      <c r="H84" s="118"/>
      <c r="I84" s="118"/>
      <c r="J84" s="137"/>
      <c r="K84" s="118"/>
      <c r="L84" s="118"/>
      <c r="M84" s="118"/>
      <c r="N84" s="119"/>
    </row>
    <row r="85" spans="1:18">
      <c r="A85" s="394"/>
      <c r="B85" s="157" t="s">
        <v>115</v>
      </c>
      <c r="C85" s="158">
        <v>56</v>
      </c>
      <c r="D85" s="159">
        <v>1</v>
      </c>
      <c r="E85" s="160">
        <v>1</v>
      </c>
      <c r="F85" s="160"/>
      <c r="G85" s="161" t="s">
        <v>384</v>
      </c>
      <c r="H85" s="162" t="s">
        <v>334</v>
      </c>
      <c r="I85" s="163" t="s">
        <v>35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90</v>
      </c>
      <c r="C86" s="158">
        <v>161</v>
      </c>
      <c r="D86" s="159">
        <v>1</v>
      </c>
      <c r="E86" s="160">
        <v>6</v>
      </c>
      <c r="F86" s="160"/>
      <c r="G86" s="161" t="s">
        <v>384</v>
      </c>
      <c r="H86" s="162" t="s">
        <v>349</v>
      </c>
      <c r="I86" s="163" t="s">
        <v>6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213</v>
      </c>
      <c r="C87" s="158">
        <v>127</v>
      </c>
      <c r="D87" s="159">
        <v>1</v>
      </c>
      <c r="E87" s="160">
        <v>5</v>
      </c>
      <c r="F87" s="160"/>
      <c r="G87" s="161" t="s">
        <v>384</v>
      </c>
      <c r="H87" s="162" t="s">
        <v>334</v>
      </c>
      <c r="I87" s="163" t="s">
        <v>210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61</v>
      </c>
      <c r="C88" s="158">
        <v>61</v>
      </c>
      <c r="D88" s="159">
        <v>1</v>
      </c>
      <c r="E88" s="160">
        <v>3</v>
      </c>
      <c r="F88" s="160"/>
      <c r="G88" s="161" t="s">
        <v>772</v>
      </c>
      <c r="H88" s="162" t="s">
        <v>334</v>
      </c>
      <c r="I88" s="163" t="s">
        <v>27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57" t="s">
        <v>89</v>
      </c>
      <c r="C89" s="158">
        <v>77</v>
      </c>
      <c r="D89" s="159">
        <v>1</v>
      </c>
      <c r="E89" s="160">
        <v>4</v>
      </c>
      <c r="F89" s="160"/>
      <c r="G89" s="161" t="s">
        <v>384</v>
      </c>
      <c r="H89" s="162" t="s">
        <v>326</v>
      </c>
      <c r="I89" s="163" t="s">
        <v>212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144</v>
      </c>
      <c r="C90" s="158">
        <v>16</v>
      </c>
      <c r="D90" s="159">
        <v>1</v>
      </c>
      <c r="E90" s="160">
        <v>0</v>
      </c>
      <c r="F90" s="160"/>
      <c r="G90" s="161" t="s">
        <v>384</v>
      </c>
      <c r="H90" s="162" t="s">
        <v>276</v>
      </c>
      <c r="I90" s="163" t="s">
        <v>317</v>
      </c>
      <c r="J90" s="164"/>
      <c r="K90" s="162"/>
      <c r="L90" s="162"/>
      <c r="M90" s="162"/>
      <c r="N90" s="165" t="s">
        <v>120</v>
      </c>
    </row>
    <row r="91" spans="1:18">
      <c r="A91" s="394"/>
      <c r="B91" s="157" t="s">
        <v>67</v>
      </c>
      <c r="C91" s="158">
        <v>132</v>
      </c>
      <c r="D91" s="159">
        <v>1</v>
      </c>
      <c r="E91" s="160">
        <v>4</v>
      </c>
      <c r="F91" s="160"/>
      <c r="G91" s="161" t="s">
        <v>384</v>
      </c>
      <c r="H91" s="162" t="s">
        <v>292</v>
      </c>
      <c r="I91" s="163" t="s">
        <v>31</v>
      </c>
      <c r="J91" s="164"/>
      <c r="K91" s="162"/>
      <c r="L91" s="162"/>
      <c r="M91" s="162"/>
      <c r="N91" s="165" t="s">
        <v>120</v>
      </c>
    </row>
    <row r="92" spans="1:18" s="10" customFormat="1" ht="22.5">
      <c r="A92" s="394"/>
      <c r="B92" s="190" t="s">
        <v>224</v>
      </c>
      <c r="C92" s="252">
        <v>37</v>
      </c>
      <c r="D92" s="159">
        <v>3</v>
      </c>
      <c r="E92" s="160">
        <v>0</v>
      </c>
      <c r="F92" s="160"/>
      <c r="G92" s="161" t="s">
        <v>117</v>
      </c>
      <c r="H92" s="162" t="s">
        <v>334</v>
      </c>
      <c r="I92" s="163" t="s">
        <v>209</v>
      </c>
      <c r="J92" s="164"/>
      <c r="K92" s="162"/>
      <c r="L92" s="162"/>
      <c r="M92" s="162"/>
      <c r="N92" s="165" t="s">
        <v>762</v>
      </c>
      <c r="O92"/>
      <c r="P92"/>
      <c r="Q92"/>
      <c r="R92"/>
    </row>
    <row r="93" spans="1:18" s="10" customFormat="1" ht="22.5">
      <c r="A93" s="394"/>
      <c r="B93" s="172" t="s">
        <v>226</v>
      </c>
      <c r="C93" s="173">
        <v>83</v>
      </c>
      <c r="D93" s="173">
        <v>1</v>
      </c>
      <c r="E93" s="174">
        <v>4</v>
      </c>
      <c r="F93" s="175"/>
      <c r="G93" s="176" t="s">
        <v>384</v>
      </c>
      <c r="H93" s="177" t="s">
        <v>215</v>
      </c>
      <c r="I93" s="163" t="s">
        <v>9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72" t="s">
        <v>142</v>
      </c>
      <c r="C94" s="173">
        <v>103</v>
      </c>
      <c r="D94" s="173">
        <v>1</v>
      </c>
      <c r="E94" s="174">
        <v>5</v>
      </c>
      <c r="F94" s="175"/>
      <c r="G94" s="176" t="s">
        <v>384</v>
      </c>
      <c r="H94" s="177" t="s">
        <v>334</v>
      </c>
      <c r="I94" s="163" t="s">
        <v>18</v>
      </c>
      <c r="J94" s="178"/>
      <c r="K94" s="177"/>
      <c r="L94" s="177"/>
      <c r="M94" s="177"/>
      <c r="N94" s="165" t="s">
        <v>120</v>
      </c>
      <c r="O94"/>
      <c r="P94"/>
      <c r="Q94"/>
      <c r="R94"/>
    </row>
    <row r="95" spans="1:18" s="10" customFormat="1">
      <c r="A95" s="394"/>
      <c r="B95" s="190" t="s">
        <v>177</v>
      </c>
      <c r="C95" s="191">
        <v>60</v>
      </c>
      <c r="D95" s="173">
        <v>1</v>
      </c>
      <c r="E95" s="174">
        <v>0</v>
      </c>
      <c r="F95" s="175"/>
      <c r="G95" s="176" t="s">
        <v>574</v>
      </c>
      <c r="H95" s="177" t="s">
        <v>342</v>
      </c>
      <c r="I95" s="163" t="s">
        <v>344</v>
      </c>
      <c r="J95" s="178"/>
      <c r="K95" s="177"/>
      <c r="L95" s="177"/>
      <c r="M95" s="177"/>
      <c r="N95" s="189" t="s">
        <v>690</v>
      </c>
      <c r="O95"/>
      <c r="P95"/>
      <c r="Q95" s="103"/>
      <c r="R95"/>
    </row>
    <row r="96" spans="1:18" s="10" customFormat="1">
      <c r="A96" s="394"/>
      <c r="B96" s="220" t="s">
        <v>417</v>
      </c>
      <c r="C96" s="221">
        <v>94</v>
      </c>
      <c r="D96" s="221">
        <v>3</v>
      </c>
      <c r="E96" s="222">
        <v>0</v>
      </c>
      <c r="F96" s="223"/>
      <c r="G96" s="224" t="s">
        <v>384</v>
      </c>
      <c r="H96" s="225" t="s">
        <v>323</v>
      </c>
      <c r="I96" s="226" t="s">
        <v>340</v>
      </c>
      <c r="J96" s="227"/>
      <c r="K96" s="225"/>
      <c r="L96" s="225"/>
      <c r="M96" s="225"/>
      <c r="N96" s="228" t="s">
        <v>688</v>
      </c>
      <c r="O96"/>
      <c r="P96"/>
      <c r="Q96" s="103"/>
      <c r="R96"/>
    </row>
    <row r="97" spans="2:14">
      <c r="B97" s="220" t="s">
        <v>343</v>
      </c>
      <c r="C97" s="221">
        <v>74</v>
      </c>
      <c r="D97" s="221">
        <v>3</v>
      </c>
      <c r="E97" s="222">
        <v>0</v>
      </c>
      <c r="F97" s="223"/>
      <c r="G97" s="224" t="s">
        <v>384</v>
      </c>
      <c r="H97" s="225" t="s">
        <v>352</v>
      </c>
      <c r="I97" s="226" t="s">
        <v>347</v>
      </c>
      <c r="J97" s="227"/>
      <c r="K97" s="225"/>
      <c r="L97" s="225"/>
      <c r="M97" s="225"/>
      <c r="N97" s="228" t="s">
        <v>688</v>
      </c>
    </row>
  </sheetData>
  <autoFilter ref="A3:N97" xr:uid="{00000000-0009-0000-0000-000017000000}"/>
  <mergeCells count="4">
    <mergeCell ref="A1:N1"/>
    <mergeCell ref="A12:A63"/>
    <mergeCell ref="A64:A82"/>
    <mergeCell ref="A83:A96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97"/>
  <sheetViews>
    <sheetView view="pageBreakPreview" topLeftCell="A73" zoomScaleSheetLayoutView="100" workbookViewId="0">
      <selection activeCell="F86" sqref="F86"/>
    </sheetView>
  </sheetViews>
  <sheetFormatPr defaultColWidth="9" defaultRowHeight="16.5"/>
  <cols>
    <col min="1" max="1" width="3.5" bestFit="1" customWidth="1"/>
    <col min="2" max="2" width="15.875" bestFit="1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8" ht="26.25">
      <c r="A1" s="381" t="s">
        <v>777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8" ht="18.600000000000001" customHeight="1" thickBot="1">
      <c r="B2" s="3"/>
      <c r="N2" s="104"/>
    </row>
    <row r="3" spans="1:18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8" ht="26.25" customHeight="1">
      <c r="A4" s="113" t="s">
        <v>227</v>
      </c>
      <c r="B4" s="114" t="s">
        <v>739</v>
      </c>
      <c r="C4" s="115">
        <f>SUM(C5:C11)</f>
        <v>847</v>
      </c>
      <c r="D4" s="116"/>
      <c r="E4" s="117">
        <f>SUM(E5:E11)</f>
        <v>6</v>
      </c>
      <c r="F4" s="117"/>
      <c r="G4" s="111"/>
      <c r="H4" s="118"/>
      <c r="I4" s="118"/>
      <c r="J4" s="118"/>
      <c r="K4" s="118"/>
      <c r="L4" s="118"/>
      <c r="M4" s="118"/>
      <c r="N4" s="119"/>
    </row>
    <row r="5" spans="1:18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765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</row>
    <row r="6" spans="1:18">
      <c r="A6" s="113"/>
      <c r="B6" s="323" t="s">
        <v>99</v>
      </c>
      <c r="C6" s="338">
        <v>48</v>
      </c>
      <c r="D6" s="325">
        <v>1</v>
      </c>
      <c r="E6" s="326">
        <v>1</v>
      </c>
      <c r="F6" s="326" t="s">
        <v>397</v>
      </c>
      <c r="G6" s="327" t="s">
        <v>769</v>
      </c>
      <c r="H6" s="328" t="s">
        <v>512</v>
      </c>
      <c r="I6" s="328" t="s">
        <v>285</v>
      </c>
      <c r="J6" s="329">
        <v>1043</v>
      </c>
      <c r="K6" s="328" t="s">
        <v>505</v>
      </c>
      <c r="L6" s="328"/>
      <c r="M6" s="328" t="s">
        <v>696</v>
      </c>
      <c r="N6" s="330" t="s">
        <v>724</v>
      </c>
    </row>
    <row r="7" spans="1:18">
      <c r="A7" s="113"/>
      <c r="B7" s="323" t="s">
        <v>91</v>
      </c>
      <c r="C7" s="255">
        <v>79</v>
      </c>
      <c r="D7" s="325">
        <v>3</v>
      </c>
      <c r="E7" s="326">
        <v>0</v>
      </c>
      <c r="F7" s="326" t="s">
        <v>397</v>
      </c>
      <c r="G7" s="327" t="s">
        <v>764</v>
      </c>
      <c r="H7" s="328" t="s">
        <v>300</v>
      </c>
      <c r="I7" s="328" t="s">
        <v>457</v>
      </c>
      <c r="J7" s="329">
        <v>683</v>
      </c>
      <c r="K7" s="328" t="s">
        <v>187</v>
      </c>
      <c r="L7" s="328">
        <v>10</v>
      </c>
      <c r="M7" s="328" t="s">
        <v>653</v>
      </c>
      <c r="N7" s="330" t="s">
        <v>759</v>
      </c>
    </row>
    <row r="8" spans="1:18">
      <c r="A8" s="113"/>
      <c r="B8" s="323" t="s">
        <v>214</v>
      </c>
      <c r="C8" s="255">
        <v>55</v>
      </c>
      <c r="D8" s="325">
        <v>2</v>
      </c>
      <c r="E8" s="326">
        <v>0</v>
      </c>
      <c r="F8" s="326" t="s">
        <v>397</v>
      </c>
      <c r="G8" s="327" t="s">
        <v>486</v>
      </c>
      <c r="H8" s="328" t="s">
        <v>276</v>
      </c>
      <c r="I8" s="328" t="s">
        <v>273</v>
      </c>
      <c r="J8" s="329">
        <v>1447</v>
      </c>
      <c r="K8" s="328" t="s">
        <v>444</v>
      </c>
      <c r="L8" s="328"/>
      <c r="M8" s="328" t="s">
        <v>698</v>
      </c>
      <c r="N8" s="330" t="s">
        <v>775</v>
      </c>
      <c r="R8" s="192"/>
    </row>
    <row r="9" spans="1:18">
      <c r="A9" s="113"/>
      <c r="B9" s="323" t="s">
        <v>98</v>
      </c>
      <c r="C9" s="255">
        <v>48</v>
      </c>
      <c r="D9" s="325">
        <v>3</v>
      </c>
      <c r="E9" s="326">
        <v>1</v>
      </c>
      <c r="F9" s="326" t="s">
        <v>397</v>
      </c>
      <c r="G9" s="327" t="s">
        <v>386</v>
      </c>
      <c r="H9" s="328" t="s">
        <v>270</v>
      </c>
      <c r="I9" s="328" t="s">
        <v>458</v>
      </c>
      <c r="J9" s="329">
        <v>262</v>
      </c>
      <c r="K9" s="328" t="s">
        <v>205</v>
      </c>
      <c r="L9" s="328">
        <v>4</v>
      </c>
      <c r="M9" s="328" t="s">
        <v>653</v>
      </c>
      <c r="N9" s="330"/>
      <c r="R9" s="192"/>
    </row>
    <row r="10" spans="1:18">
      <c r="A10" s="113"/>
      <c r="B10" s="323" t="s">
        <v>766</v>
      </c>
      <c r="C10" s="332">
        <v>67</v>
      </c>
      <c r="D10" s="325">
        <v>1</v>
      </c>
      <c r="E10" s="326">
        <v>1</v>
      </c>
      <c r="F10" s="326" t="s">
        <v>397</v>
      </c>
      <c r="G10" s="327" t="s">
        <v>709</v>
      </c>
      <c r="H10" s="328" t="s">
        <v>314</v>
      </c>
      <c r="I10" s="328" t="s">
        <v>455</v>
      </c>
      <c r="J10" s="329">
        <v>849</v>
      </c>
      <c r="K10" s="328" t="s">
        <v>187</v>
      </c>
      <c r="L10" s="328"/>
      <c r="M10" s="328" t="s">
        <v>662</v>
      </c>
      <c r="N10" s="330"/>
      <c r="R10" s="192"/>
    </row>
    <row r="11" spans="1:18">
      <c r="A11" s="113"/>
      <c r="B11" s="323" t="s">
        <v>55</v>
      </c>
      <c r="C11" s="331">
        <v>50</v>
      </c>
      <c r="D11" s="325">
        <v>3</v>
      </c>
      <c r="E11" s="326">
        <v>1</v>
      </c>
      <c r="F11" s="326" t="s">
        <v>397</v>
      </c>
      <c r="G11" s="327" t="s">
        <v>383</v>
      </c>
      <c r="H11" s="328" t="s">
        <v>315</v>
      </c>
      <c r="I11" s="328" t="s">
        <v>160</v>
      </c>
      <c r="J11" s="329">
        <v>573</v>
      </c>
      <c r="K11" s="328" t="s">
        <v>444</v>
      </c>
      <c r="L11" s="328"/>
      <c r="M11" s="328"/>
      <c r="N11" s="330"/>
      <c r="O11" s="192"/>
    </row>
    <row r="12" spans="1:18" ht="16.5" customHeight="1">
      <c r="A12" s="393" t="s">
        <v>247</v>
      </c>
      <c r="B12" s="114" t="s">
        <v>673</v>
      </c>
      <c r="C12" s="135">
        <f>SUM(C13:C64)</f>
        <v>5848</v>
      </c>
      <c r="D12" s="135"/>
      <c r="E12" s="136"/>
      <c r="F12" s="136"/>
      <c r="G12" s="111"/>
      <c r="H12" s="118"/>
      <c r="I12" s="118"/>
      <c r="J12" s="137"/>
      <c r="K12" s="118"/>
      <c r="L12" s="118"/>
      <c r="M12" s="118"/>
      <c r="N12" s="119"/>
    </row>
    <row r="13" spans="1:18" ht="16.5" customHeight="1">
      <c r="A13" s="394"/>
      <c r="B13" s="261" t="s">
        <v>631</v>
      </c>
      <c r="C13" s="262">
        <v>145</v>
      </c>
      <c r="D13" s="262">
        <v>3</v>
      </c>
      <c r="E13" s="263" t="s">
        <v>514</v>
      </c>
      <c r="F13" s="263" t="s">
        <v>518</v>
      </c>
      <c r="G13" s="261" t="s">
        <v>498</v>
      </c>
      <c r="H13" s="261" t="s">
        <v>635</v>
      </c>
      <c r="I13" s="261" t="s">
        <v>534</v>
      </c>
      <c r="J13" s="264">
        <v>2306</v>
      </c>
      <c r="K13" s="261" t="s">
        <v>637</v>
      </c>
      <c r="L13" s="261"/>
      <c r="M13" s="261" t="s">
        <v>536</v>
      </c>
      <c r="N13" s="265"/>
    </row>
    <row r="14" spans="1:18" ht="16.5" customHeight="1">
      <c r="A14" s="394"/>
      <c r="B14" s="261" t="s">
        <v>751</v>
      </c>
      <c r="C14" s="262">
        <v>81</v>
      </c>
      <c r="D14" s="262">
        <v>3</v>
      </c>
      <c r="E14" s="263" t="s">
        <v>497</v>
      </c>
      <c r="F14" s="263" t="s">
        <v>518</v>
      </c>
      <c r="G14" s="261" t="s">
        <v>498</v>
      </c>
      <c r="H14" s="261" t="s">
        <v>752</v>
      </c>
      <c r="I14" s="261" t="s">
        <v>753</v>
      </c>
      <c r="J14" s="264">
        <v>3101.8</v>
      </c>
      <c r="K14" s="261" t="s">
        <v>754</v>
      </c>
      <c r="L14" s="261"/>
      <c r="M14" s="261" t="s">
        <v>755</v>
      </c>
      <c r="N14" s="265"/>
    </row>
    <row r="15" spans="1:18" ht="16.5" customHeight="1">
      <c r="A15" s="394"/>
      <c r="B15" s="261" t="s">
        <v>657</v>
      </c>
      <c r="C15" s="262">
        <v>38</v>
      </c>
      <c r="D15" s="262">
        <v>3</v>
      </c>
      <c r="E15" s="263" t="s">
        <v>514</v>
      </c>
      <c r="F15" s="263" t="s">
        <v>518</v>
      </c>
      <c r="G15" s="261" t="s">
        <v>498</v>
      </c>
      <c r="H15" s="261" t="s">
        <v>685</v>
      </c>
      <c r="I15" s="261" t="s">
        <v>641</v>
      </c>
      <c r="J15" s="266">
        <v>1208</v>
      </c>
      <c r="K15" s="261" t="s">
        <v>540</v>
      </c>
      <c r="L15" s="261"/>
      <c r="M15" s="261" t="s">
        <v>536</v>
      </c>
      <c r="N15" s="265"/>
    </row>
    <row r="16" spans="1:18" ht="16.5" customHeight="1">
      <c r="A16" s="394"/>
      <c r="B16" s="261" t="s">
        <v>542</v>
      </c>
      <c r="C16" s="262">
        <v>65</v>
      </c>
      <c r="D16" s="262">
        <v>3</v>
      </c>
      <c r="E16" s="263" t="s">
        <v>543</v>
      </c>
      <c r="F16" s="263" t="s">
        <v>518</v>
      </c>
      <c r="G16" s="261" t="s">
        <v>498</v>
      </c>
      <c r="H16" s="261" t="s">
        <v>557</v>
      </c>
      <c r="I16" s="261" t="s">
        <v>546</v>
      </c>
      <c r="J16" s="266">
        <v>2109.2800000000002</v>
      </c>
      <c r="K16" s="261" t="s">
        <v>505</v>
      </c>
      <c r="L16" s="261"/>
      <c r="M16" s="261" t="s">
        <v>547</v>
      </c>
      <c r="N16" s="265"/>
    </row>
    <row r="17" spans="1:15">
      <c r="A17" s="394"/>
      <c r="B17" s="267" t="s">
        <v>108</v>
      </c>
      <c r="C17" s="262">
        <v>131</v>
      </c>
      <c r="D17" s="262">
        <v>1</v>
      </c>
      <c r="E17" s="263" t="s">
        <v>106</v>
      </c>
      <c r="F17" s="263" t="s">
        <v>397</v>
      </c>
      <c r="G17" s="268" t="s">
        <v>105</v>
      </c>
      <c r="H17" s="261" t="s">
        <v>260</v>
      </c>
      <c r="I17" s="261" t="s">
        <v>575</v>
      </c>
      <c r="J17" s="266">
        <v>3672</v>
      </c>
      <c r="K17" s="261" t="s">
        <v>444</v>
      </c>
      <c r="L17" s="261">
        <v>5</v>
      </c>
      <c r="M17" s="261" t="s">
        <v>387</v>
      </c>
      <c r="N17" s="265"/>
    </row>
    <row r="18" spans="1:15">
      <c r="A18" s="394"/>
      <c r="B18" s="267" t="s">
        <v>668</v>
      </c>
      <c r="C18" s="262">
        <v>18</v>
      </c>
      <c r="D18" s="262">
        <v>3</v>
      </c>
      <c r="E18" s="263" t="s">
        <v>543</v>
      </c>
      <c r="F18" s="263" t="s">
        <v>518</v>
      </c>
      <c r="G18" s="268" t="s">
        <v>498</v>
      </c>
      <c r="H18" s="261" t="s">
        <v>672</v>
      </c>
      <c r="I18" s="261" t="s">
        <v>674</v>
      </c>
      <c r="J18" s="266"/>
      <c r="K18" s="261" t="s">
        <v>505</v>
      </c>
      <c r="L18" s="261"/>
      <c r="M18" s="261" t="s">
        <v>677</v>
      </c>
      <c r="N18" s="265"/>
    </row>
    <row r="19" spans="1:15">
      <c r="A19" s="394"/>
      <c r="B19" s="267" t="s">
        <v>76</v>
      </c>
      <c r="C19" s="262">
        <v>62</v>
      </c>
      <c r="D19" s="262">
        <v>3</v>
      </c>
      <c r="E19" s="263" t="s">
        <v>106</v>
      </c>
      <c r="F19" s="263" t="s">
        <v>397</v>
      </c>
      <c r="G19" s="268" t="s">
        <v>105</v>
      </c>
      <c r="H19" s="261" t="s">
        <v>266</v>
      </c>
      <c r="I19" s="261" t="s">
        <v>275</v>
      </c>
      <c r="J19" s="266">
        <v>2380</v>
      </c>
      <c r="K19" s="261" t="s">
        <v>444</v>
      </c>
      <c r="L19" s="261">
        <v>5</v>
      </c>
      <c r="M19" s="261" t="s">
        <v>676</v>
      </c>
      <c r="N19" s="265"/>
    </row>
    <row r="20" spans="1:15">
      <c r="A20" s="394"/>
      <c r="B20" s="267" t="s">
        <v>114</v>
      </c>
      <c r="C20" s="262">
        <v>104</v>
      </c>
      <c r="D20" s="262">
        <v>3</v>
      </c>
      <c r="E20" s="263" t="s">
        <v>106</v>
      </c>
      <c r="F20" s="263" t="s">
        <v>397</v>
      </c>
      <c r="G20" s="268" t="s">
        <v>105</v>
      </c>
      <c r="H20" s="261" t="s">
        <v>289</v>
      </c>
      <c r="I20" s="261" t="s">
        <v>374</v>
      </c>
      <c r="J20" s="266">
        <v>3705</v>
      </c>
      <c r="K20" s="261" t="s">
        <v>153</v>
      </c>
      <c r="L20" s="261">
        <v>11</v>
      </c>
      <c r="M20" s="261" t="s">
        <v>38</v>
      </c>
      <c r="N20" s="265"/>
    </row>
    <row r="21" spans="1:15">
      <c r="A21" s="394"/>
      <c r="B21" s="291" t="s">
        <v>78</v>
      </c>
      <c r="C21" s="301">
        <v>28</v>
      </c>
      <c r="D21" s="301">
        <v>3</v>
      </c>
      <c r="E21" s="302" t="s">
        <v>106</v>
      </c>
      <c r="F21" s="302" t="s">
        <v>397</v>
      </c>
      <c r="G21" s="303" t="s">
        <v>105</v>
      </c>
      <c r="H21" s="304" t="s">
        <v>308</v>
      </c>
      <c r="I21" s="304" t="s">
        <v>307</v>
      </c>
      <c r="J21" s="305">
        <v>967</v>
      </c>
      <c r="K21" s="304" t="s">
        <v>444</v>
      </c>
      <c r="L21" s="304"/>
      <c r="M21" s="304" t="s">
        <v>329</v>
      </c>
      <c r="N21" s="306"/>
    </row>
    <row r="22" spans="1:15">
      <c r="A22" s="394"/>
      <c r="B22" s="267" t="s">
        <v>549</v>
      </c>
      <c r="C22" s="262">
        <v>101</v>
      </c>
      <c r="D22" s="262">
        <v>3</v>
      </c>
      <c r="E22" s="263" t="s">
        <v>543</v>
      </c>
      <c r="F22" s="263" t="s">
        <v>397</v>
      </c>
      <c r="G22" s="268" t="s">
        <v>105</v>
      </c>
      <c r="H22" s="261" t="s">
        <v>558</v>
      </c>
      <c r="I22" s="261" t="s">
        <v>551</v>
      </c>
      <c r="J22" s="266">
        <v>1538.52</v>
      </c>
      <c r="K22" s="261" t="s">
        <v>552</v>
      </c>
      <c r="L22" s="261"/>
      <c r="M22" s="261" t="s">
        <v>581</v>
      </c>
      <c r="N22" s="265"/>
    </row>
    <row r="23" spans="1:15">
      <c r="A23" s="394"/>
      <c r="B23" s="335" t="s">
        <v>408</v>
      </c>
      <c r="C23" s="336">
        <v>86</v>
      </c>
      <c r="D23" s="262">
        <v>1</v>
      </c>
      <c r="E23" s="263" t="s">
        <v>106</v>
      </c>
      <c r="F23" s="263" t="s">
        <v>397</v>
      </c>
      <c r="G23" s="268" t="s">
        <v>105</v>
      </c>
      <c r="H23" s="261" t="s">
        <v>249</v>
      </c>
      <c r="I23" s="261" t="s">
        <v>473</v>
      </c>
      <c r="J23" s="266">
        <v>2344</v>
      </c>
      <c r="K23" s="261" t="s">
        <v>444</v>
      </c>
      <c r="L23" s="261">
        <v>4</v>
      </c>
      <c r="M23" s="261" t="s">
        <v>380</v>
      </c>
      <c r="N23" s="265"/>
    </row>
    <row r="24" spans="1:15">
      <c r="A24" s="394"/>
      <c r="B24" s="267" t="s">
        <v>742</v>
      </c>
      <c r="C24" s="262">
        <v>88</v>
      </c>
      <c r="D24" s="262">
        <v>3</v>
      </c>
      <c r="E24" s="263" t="s">
        <v>543</v>
      </c>
      <c r="F24" s="263" t="s">
        <v>518</v>
      </c>
      <c r="G24" s="268" t="s">
        <v>498</v>
      </c>
      <c r="H24" s="261" t="s">
        <v>770</v>
      </c>
      <c r="I24" s="261" t="s">
        <v>744</v>
      </c>
      <c r="J24" s="266"/>
      <c r="K24" s="261" t="s">
        <v>505</v>
      </c>
      <c r="L24" s="261"/>
      <c r="M24" s="261" t="s">
        <v>745</v>
      </c>
      <c r="N24" s="265"/>
    </row>
    <row r="25" spans="1:15">
      <c r="A25" s="394"/>
      <c r="B25" s="241" t="s">
        <v>152</v>
      </c>
      <c r="C25" s="262">
        <v>66</v>
      </c>
      <c r="D25" s="262">
        <v>2</v>
      </c>
      <c r="E25" s="263" t="s">
        <v>59</v>
      </c>
      <c r="F25" s="250" t="s">
        <v>406</v>
      </c>
      <c r="G25" s="268" t="s">
        <v>466</v>
      </c>
      <c r="H25" s="261" t="s">
        <v>253</v>
      </c>
      <c r="I25" s="261" t="s">
        <v>584</v>
      </c>
      <c r="J25" s="266">
        <v>1798</v>
      </c>
      <c r="K25" s="261" t="s">
        <v>444</v>
      </c>
      <c r="L25" s="261"/>
      <c r="M25" s="261"/>
      <c r="N25" s="265"/>
    </row>
    <row r="26" spans="1:15">
      <c r="A26" s="394"/>
      <c r="B26" s="267" t="s">
        <v>396</v>
      </c>
      <c r="C26" s="262">
        <v>115</v>
      </c>
      <c r="D26" s="262">
        <v>1</v>
      </c>
      <c r="E26" s="263" t="s">
        <v>106</v>
      </c>
      <c r="F26" s="263" t="s">
        <v>397</v>
      </c>
      <c r="G26" s="268" t="s">
        <v>105</v>
      </c>
      <c r="H26" s="261" t="s">
        <v>252</v>
      </c>
      <c r="I26" s="261" t="s">
        <v>476</v>
      </c>
      <c r="J26" s="266">
        <v>3077</v>
      </c>
      <c r="K26" s="261" t="s">
        <v>444</v>
      </c>
      <c r="L26" s="261"/>
      <c r="M26" s="261" t="s">
        <v>380</v>
      </c>
      <c r="N26" s="265"/>
      <c r="O26" s="201"/>
    </row>
    <row r="27" spans="1:15">
      <c r="A27" s="394"/>
      <c r="B27" s="278" t="s">
        <v>412</v>
      </c>
      <c r="C27" s="308">
        <v>67</v>
      </c>
      <c r="D27" s="308">
        <v>1</v>
      </c>
      <c r="E27" s="250" t="s">
        <v>106</v>
      </c>
      <c r="F27" s="250" t="s">
        <v>397</v>
      </c>
      <c r="G27" s="309" t="s">
        <v>105</v>
      </c>
      <c r="H27" s="310" t="s">
        <v>220</v>
      </c>
      <c r="I27" s="310" t="s">
        <v>586</v>
      </c>
      <c r="J27" s="311">
        <v>1921</v>
      </c>
      <c r="K27" s="310" t="s">
        <v>444</v>
      </c>
      <c r="L27" s="310">
        <v>5</v>
      </c>
      <c r="M27" s="310" t="s">
        <v>373</v>
      </c>
      <c r="N27" s="312" t="s">
        <v>778</v>
      </c>
    </row>
    <row r="28" spans="1:15">
      <c r="A28" s="394"/>
      <c r="B28" s="241" t="s">
        <v>776</v>
      </c>
      <c r="C28" s="334">
        <v>142</v>
      </c>
      <c r="D28" s="200">
        <v>3</v>
      </c>
      <c r="E28" s="242" t="s">
        <v>106</v>
      </c>
      <c r="F28" s="242" t="s">
        <v>397</v>
      </c>
      <c r="G28" s="243" t="s">
        <v>105</v>
      </c>
      <c r="H28" s="244" t="s">
        <v>292</v>
      </c>
      <c r="I28" s="244" t="s">
        <v>310</v>
      </c>
      <c r="J28" s="245">
        <v>4581</v>
      </c>
      <c r="K28" s="244" t="s">
        <v>194</v>
      </c>
      <c r="L28" s="244">
        <v>16</v>
      </c>
      <c r="M28" s="244" t="s">
        <v>38</v>
      </c>
      <c r="N28" s="333" t="s">
        <v>748</v>
      </c>
    </row>
    <row r="29" spans="1:15">
      <c r="A29" s="394"/>
      <c r="B29" s="269" t="s">
        <v>230</v>
      </c>
      <c r="C29" s="262">
        <v>71</v>
      </c>
      <c r="D29" s="271">
        <v>2</v>
      </c>
      <c r="E29" s="272" t="s">
        <v>661</v>
      </c>
      <c r="F29" s="272" t="s">
        <v>397</v>
      </c>
      <c r="G29" s="273" t="s">
        <v>498</v>
      </c>
      <c r="H29" s="274" t="s">
        <v>284</v>
      </c>
      <c r="I29" s="274" t="s">
        <v>259</v>
      </c>
      <c r="J29" s="275">
        <v>3184</v>
      </c>
      <c r="K29" s="274" t="s">
        <v>444</v>
      </c>
      <c r="L29" s="274">
        <v>9</v>
      </c>
      <c r="M29" s="274" t="s">
        <v>659</v>
      </c>
      <c r="N29" s="276"/>
    </row>
    <row r="30" spans="1:15">
      <c r="A30" s="394"/>
      <c r="B30" s="267" t="s">
        <v>395</v>
      </c>
      <c r="C30" s="262">
        <v>63</v>
      </c>
      <c r="D30" s="262">
        <v>3</v>
      </c>
      <c r="E30" s="263" t="s">
        <v>514</v>
      </c>
      <c r="F30" s="263" t="s">
        <v>397</v>
      </c>
      <c r="G30" s="268" t="s">
        <v>498</v>
      </c>
      <c r="H30" s="261" t="s">
        <v>249</v>
      </c>
      <c r="I30" s="261" t="s">
        <v>456</v>
      </c>
      <c r="J30" s="266">
        <v>2111</v>
      </c>
      <c r="K30" s="261" t="s">
        <v>444</v>
      </c>
      <c r="L30" s="261"/>
      <c r="M30" s="261" t="s">
        <v>697</v>
      </c>
      <c r="N30" s="265"/>
    </row>
    <row r="31" spans="1:15">
      <c r="A31" s="394"/>
      <c r="B31" s="267" t="s">
        <v>94</v>
      </c>
      <c r="C31" s="262">
        <v>92</v>
      </c>
      <c r="D31" s="262">
        <v>3</v>
      </c>
      <c r="E31" s="263" t="s">
        <v>106</v>
      </c>
      <c r="F31" s="263" t="s">
        <v>397</v>
      </c>
      <c r="G31" s="268" t="s">
        <v>105</v>
      </c>
      <c r="H31" s="261" t="s">
        <v>272</v>
      </c>
      <c r="I31" s="261" t="s">
        <v>261</v>
      </c>
      <c r="J31" s="266">
        <v>2814</v>
      </c>
      <c r="K31" s="261" t="s">
        <v>153</v>
      </c>
      <c r="L31" s="261">
        <v>12</v>
      </c>
      <c r="M31" s="261" t="s">
        <v>390</v>
      </c>
      <c r="N31" s="265"/>
    </row>
    <row r="32" spans="1:15">
      <c r="A32" s="394"/>
      <c r="B32" s="241" t="s">
        <v>104</v>
      </c>
      <c r="C32" s="262">
        <v>85</v>
      </c>
      <c r="D32" s="262">
        <v>3</v>
      </c>
      <c r="E32" s="263" t="s">
        <v>59</v>
      </c>
      <c r="F32" s="250" t="s">
        <v>397</v>
      </c>
      <c r="G32" s="268" t="s">
        <v>464</v>
      </c>
      <c r="H32" s="261" t="s">
        <v>279</v>
      </c>
      <c r="I32" s="261" t="s">
        <v>480</v>
      </c>
      <c r="J32" s="266">
        <v>2702</v>
      </c>
      <c r="K32" s="261" t="s">
        <v>505</v>
      </c>
      <c r="L32" s="261"/>
      <c r="M32" s="261"/>
      <c r="N32" s="265"/>
    </row>
    <row r="33" spans="1:14">
      <c r="A33" s="394"/>
      <c r="B33" s="241" t="s">
        <v>69</v>
      </c>
      <c r="C33" s="262">
        <v>144</v>
      </c>
      <c r="D33" s="262">
        <v>3</v>
      </c>
      <c r="E33" s="263" t="s">
        <v>59</v>
      </c>
      <c r="F33" s="250" t="s">
        <v>406</v>
      </c>
      <c r="G33" s="268" t="s">
        <v>464</v>
      </c>
      <c r="H33" s="261" t="s">
        <v>257</v>
      </c>
      <c r="I33" s="261" t="s">
        <v>461</v>
      </c>
      <c r="J33" s="266">
        <v>4978</v>
      </c>
      <c r="K33" s="261" t="s">
        <v>444</v>
      </c>
      <c r="L33" s="261"/>
      <c r="M33" s="261"/>
      <c r="N33" s="265"/>
    </row>
    <row r="34" spans="1:14">
      <c r="A34" s="394"/>
      <c r="B34" s="241" t="s">
        <v>86</v>
      </c>
      <c r="C34" s="288">
        <v>193</v>
      </c>
      <c r="D34" s="262">
        <v>3</v>
      </c>
      <c r="E34" s="263" t="s">
        <v>106</v>
      </c>
      <c r="F34" s="263" t="s">
        <v>397</v>
      </c>
      <c r="G34" s="268" t="s">
        <v>105</v>
      </c>
      <c r="H34" s="261" t="s">
        <v>283</v>
      </c>
      <c r="I34" s="261" t="s">
        <v>479</v>
      </c>
      <c r="J34" s="266">
        <v>4243</v>
      </c>
      <c r="K34" s="261" t="s">
        <v>444</v>
      </c>
      <c r="L34" s="261"/>
      <c r="M34" s="261" t="s">
        <v>385</v>
      </c>
      <c r="N34" s="265"/>
    </row>
    <row r="35" spans="1:14">
      <c r="A35" s="394"/>
      <c r="B35" s="241" t="s">
        <v>56</v>
      </c>
      <c r="C35" s="262">
        <v>37</v>
      </c>
      <c r="D35" s="262">
        <v>3</v>
      </c>
      <c r="E35" s="263" t="s">
        <v>59</v>
      </c>
      <c r="F35" s="250" t="s">
        <v>410</v>
      </c>
      <c r="G35" s="268" t="s">
        <v>105</v>
      </c>
      <c r="H35" s="261" t="s">
        <v>278</v>
      </c>
      <c r="I35" s="261" t="s">
        <v>472</v>
      </c>
      <c r="J35" s="266">
        <v>1021</v>
      </c>
      <c r="K35" s="261" t="s">
        <v>444</v>
      </c>
      <c r="L35" s="261"/>
      <c r="M35" s="261"/>
      <c r="N35" s="265"/>
    </row>
    <row r="36" spans="1:14">
      <c r="A36" s="394"/>
      <c r="B36" s="287" t="s">
        <v>496</v>
      </c>
      <c r="C36" s="337">
        <v>49</v>
      </c>
      <c r="D36" s="262">
        <v>3</v>
      </c>
      <c r="E36" s="263" t="s">
        <v>514</v>
      </c>
      <c r="F36" s="263" t="s">
        <v>397</v>
      </c>
      <c r="G36" s="268" t="s">
        <v>498</v>
      </c>
      <c r="H36" s="261" t="s">
        <v>502</v>
      </c>
      <c r="I36" s="261" t="s">
        <v>600</v>
      </c>
      <c r="J36" s="266">
        <v>1596.6</v>
      </c>
      <c r="K36" s="261" t="s">
        <v>505</v>
      </c>
      <c r="L36" s="261">
        <v>7</v>
      </c>
      <c r="M36" s="261" t="s">
        <v>507</v>
      </c>
      <c r="N36" s="265" t="s">
        <v>602</v>
      </c>
    </row>
    <row r="37" spans="1:14">
      <c r="A37" s="394"/>
      <c r="B37" s="267" t="s">
        <v>110</v>
      </c>
      <c r="C37" s="262">
        <v>111</v>
      </c>
      <c r="D37" s="262">
        <v>1</v>
      </c>
      <c r="E37" s="263" t="s">
        <v>106</v>
      </c>
      <c r="F37" s="263" t="s">
        <v>397</v>
      </c>
      <c r="G37" s="268" t="s">
        <v>105</v>
      </c>
      <c r="H37" s="261" t="s">
        <v>277</v>
      </c>
      <c r="I37" s="261" t="s">
        <v>603</v>
      </c>
      <c r="J37" s="266">
        <v>3093</v>
      </c>
      <c r="K37" s="261" t="s">
        <v>444</v>
      </c>
      <c r="L37" s="261">
        <v>7</v>
      </c>
      <c r="M37" s="261" t="s">
        <v>367</v>
      </c>
      <c r="N37" s="265"/>
    </row>
    <row r="38" spans="1:14">
      <c r="A38" s="394"/>
      <c r="B38" s="267" t="s">
        <v>87</v>
      </c>
      <c r="C38" s="262">
        <v>47</v>
      </c>
      <c r="D38" s="262">
        <v>3</v>
      </c>
      <c r="E38" s="263" t="s">
        <v>106</v>
      </c>
      <c r="F38" s="263" t="s">
        <v>397</v>
      </c>
      <c r="G38" s="268" t="s">
        <v>105</v>
      </c>
      <c r="H38" s="261" t="s">
        <v>268</v>
      </c>
      <c r="I38" s="261" t="s">
        <v>297</v>
      </c>
      <c r="J38" s="266">
        <v>1599</v>
      </c>
      <c r="K38" s="261" t="s">
        <v>444</v>
      </c>
      <c r="L38" s="261">
        <v>7</v>
      </c>
      <c r="M38" s="261" t="s">
        <v>37</v>
      </c>
      <c r="N38" s="265"/>
    </row>
    <row r="39" spans="1:14">
      <c r="A39" s="394"/>
      <c r="B39" s="267" t="s">
        <v>65</v>
      </c>
      <c r="C39" s="262">
        <v>142</v>
      </c>
      <c r="D39" s="262">
        <v>1</v>
      </c>
      <c r="E39" s="263" t="s">
        <v>106</v>
      </c>
      <c r="F39" s="263" t="s">
        <v>397</v>
      </c>
      <c r="G39" s="268" t="s">
        <v>105</v>
      </c>
      <c r="H39" s="261" t="s">
        <v>269</v>
      </c>
      <c r="I39" s="261" t="s">
        <v>604</v>
      </c>
      <c r="J39" s="266">
        <v>3808</v>
      </c>
      <c r="K39" s="261" t="s">
        <v>444</v>
      </c>
      <c r="L39" s="261"/>
      <c r="M39" s="261" t="s">
        <v>385</v>
      </c>
      <c r="N39" s="265"/>
    </row>
    <row r="40" spans="1:14">
      <c r="A40" s="394"/>
      <c r="B40" s="241" t="s">
        <v>703</v>
      </c>
      <c r="C40" s="200">
        <v>150</v>
      </c>
      <c r="D40" s="200">
        <v>3</v>
      </c>
      <c r="E40" s="242" t="s">
        <v>514</v>
      </c>
      <c r="F40" s="242" t="s">
        <v>518</v>
      </c>
      <c r="G40" s="243" t="s">
        <v>498</v>
      </c>
      <c r="H40" s="244" t="s">
        <v>706</v>
      </c>
      <c r="I40" s="244" t="s">
        <v>704</v>
      </c>
      <c r="J40" s="245">
        <v>3055.56</v>
      </c>
      <c r="K40" s="244" t="s">
        <v>707</v>
      </c>
      <c r="L40" s="244"/>
      <c r="M40" s="244"/>
      <c r="N40" s="246" t="s">
        <v>771</v>
      </c>
    </row>
    <row r="41" spans="1:14">
      <c r="A41" s="394"/>
      <c r="B41" s="269" t="s">
        <v>77</v>
      </c>
      <c r="C41" s="262">
        <v>116</v>
      </c>
      <c r="D41" s="271">
        <v>2</v>
      </c>
      <c r="E41" s="272" t="s">
        <v>514</v>
      </c>
      <c r="F41" s="272" t="s">
        <v>397</v>
      </c>
      <c r="G41" s="273" t="s">
        <v>498</v>
      </c>
      <c r="H41" s="274" t="s">
        <v>295</v>
      </c>
      <c r="I41" s="274" t="s">
        <v>180</v>
      </c>
      <c r="J41" s="275">
        <v>3717</v>
      </c>
      <c r="K41" s="274" t="s">
        <v>185</v>
      </c>
      <c r="L41" s="274">
        <v>19</v>
      </c>
      <c r="M41" s="274" t="s">
        <v>652</v>
      </c>
      <c r="N41" s="276"/>
    </row>
    <row r="42" spans="1:14">
      <c r="A42" s="394"/>
      <c r="B42" s="267" t="s">
        <v>53</v>
      </c>
      <c r="C42" s="262">
        <v>175</v>
      </c>
      <c r="D42" s="262">
        <v>3</v>
      </c>
      <c r="E42" s="263" t="s">
        <v>106</v>
      </c>
      <c r="F42" s="263" t="s">
        <v>397</v>
      </c>
      <c r="G42" s="268" t="s">
        <v>105</v>
      </c>
      <c r="H42" s="261" t="s">
        <v>255</v>
      </c>
      <c r="I42" s="261" t="s">
        <v>299</v>
      </c>
      <c r="J42" s="266">
        <v>5154</v>
      </c>
      <c r="K42" s="261" t="s">
        <v>167</v>
      </c>
      <c r="L42" s="261">
        <v>19</v>
      </c>
      <c r="M42" s="261" t="s">
        <v>33</v>
      </c>
      <c r="N42" s="265"/>
    </row>
    <row r="43" spans="1:14">
      <c r="A43" s="394"/>
      <c r="B43" s="267" t="s">
        <v>404</v>
      </c>
      <c r="C43" s="262">
        <v>113</v>
      </c>
      <c r="D43" s="262">
        <v>3</v>
      </c>
      <c r="E43" s="263" t="s">
        <v>59</v>
      </c>
      <c r="F43" s="263" t="s">
        <v>397</v>
      </c>
      <c r="G43" s="268" t="s">
        <v>105</v>
      </c>
      <c r="H43" s="261" t="s">
        <v>248</v>
      </c>
      <c r="I43" s="261" t="s">
        <v>378</v>
      </c>
      <c r="J43" s="266">
        <v>3707</v>
      </c>
      <c r="K43" s="261" t="s">
        <v>194</v>
      </c>
      <c r="L43" s="261"/>
      <c r="M43" s="261"/>
      <c r="N43" s="277" t="s">
        <v>605</v>
      </c>
    </row>
    <row r="44" spans="1:14">
      <c r="A44" s="394"/>
      <c r="B44" s="267" t="s">
        <v>101</v>
      </c>
      <c r="C44" s="262">
        <v>131</v>
      </c>
      <c r="D44" s="262">
        <v>2</v>
      </c>
      <c r="E44" s="263" t="s">
        <v>106</v>
      </c>
      <c r="F44" s="263" t="s">
        <v>397</v>
      </c>
      <c r="G44" s="268" t="s">
        <v>105</v>
      </c>
      <c r="H44" s="261" t="s">
        <v>290</v>
      </c>
      <c r="I44" s="261" t="s">
        <v>173</v>
      </c>
      <c r="J44" s="266">
        <v>3041</v>
      </c>
      <c r="K44" s="261" t="s">
        <v>444</v>
      </c>
      <c r="L44" s="261">
        <v>7</v>
      </c>
      <c r="M44" s="261" t="s">
        <v>385</v>
      </c>
      <c r="N44" s="265"/>
    </row>
    <row r="45" spans="1:14">
      <c r="A45" s="394"/>
      <c r="B45" s="267" t="s">
        <v>606</v>
      </c>
      <c r="C45" s="262">
        <v>51</v>
      </c>
      <c r="D45" s="262">
        <v>2</v>
      </c>
      <c r="E45" s="263" t="s">
        <v>543</v>
      </c>
      <c r="F45" s="263" t="s">
        <v>518</v>
      </c>
      <c r="G45" s="268" t="s">
        <v>608</v>
      </c>
      <c r="H45" s="261" t="s">
        <v>559</v>
      </c>
      <c r="I45" s="261" t="s">
        <v>527</v>
      </c>
      <c r="J45" s="266">
        <v>5347</v>
      </c>
      <c r="K45" s="261" t="s">
        <v>611</v>
      </c>
      <c r="L45" s="261"/>
      <c r="M45" s="261" t="s">
        <v>572</v>
      </c>
      <c r="N45" s="265"/>
    </row>
    <row r="46" spans="1:14">
      <c r="A46" s="394"/>
      <c r="B46" s="267" t="s">
        <v>68</v>
      </c>
      <c r="C46" s="262">
        <v>106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249</v>
      </c>
      <c r="I46" s="261" t="s">
        <v>318</v>
      </c>
      <c r="J46" s="266">
        <v>3026</v>
      </c>
      <c r="K46" s="261" t="s">
        <v>444</v>
      </c>
      <c r="L46" s="261">
        <v>8</v>
      </c>
      <c r="M46" s="261" t="s">
        <v>17</v>
      </c>
      <c r="N46" s="265"/>
    </row>
    <row r="47" spans="1:14">
      <c r="A47" s="394"/>
      <c r="B47" s="267" t="s">
        <v>42</v>
      </c>
      <c r="C47" s="262">
        <v>65</v>
      </c>
      <c r="D47" s="262">
        <v>1</v>
      </c>
      <c r="E47" s="263" t="s">
        <v>106</v>
      </c>
      <c r="F47" s="263" t="s">
        <v>397</v>
      </c>
      <c r="G47" s="268" t="s">
        <v>105</v>
      </c>
      <c r="H47" s="261" t="s">
        <v>249</v>
      </c>
      <c r="I47" s="261" t="s">
        <v>613</v>
      </c>
      <c r="J47" s="266">
        <v>1735</v>
      </c>
      <c r="K47" s="261" t="s">
        <v>444</v>
      </c>
      <c r="L47" s="261">
        <v>4</v>
      </c>
      <c r="M47" s="261" t="s">
        <v>380</v>
      </c>
      <c r="N47" s="265" t="s">
        <v>724</v>
      </c>
    </row>
    <row r="48" spans="1:14">
      <c r="A48" s="394"/>
      <c r="B48" s="267" t="s">
        <v>66</v>
      </c>
      <c r="C48" s="262">
        <v>36</v>
      </c>
      <c r="D48" s="262">
        <v>3</v>
      </c>
      <c r="E48" s="263" t="s">
        <v>59</v>
      </c>
      <c r="F48" s="263" t="s">
        <v>397</v>
      </c>
      <c r="G48" s="268" t="s">
        <v>105</v>
      </c>
      <c r="H48" s="261" t="s">
        <v>274</v>
      </c>
      <c r="I48" s="261" t="s">
        <v>309</v>
      </c>
      <c r="J48" s="266">
        <v>1238</v>
      </c>
      <c r="K48" s="261" t="s">
        <v>444</v>
      </c>
      <c r="L48" s="261">
        <v>1</v>
      </c>
      <c r="M48" s="261" t="s">
        <v>95</v>
      </c>
      <c r="N48" s="265"/>
    </row>
    <row r="49" spans="1:15">
      <c r="A49" s="394"/>
      <c r="B49" s="267" t="s">
        <v>64</v>
      </c>
      <c r="C49" s="262">
        <v>57</v>
      </c>
      <c r="D49" s="262">
        <v>1</v>
      </c>
      <c r="E49" s="263" t="s">
        <v>106</v>
      </c>
      <c r="F49" s="263" t="s">
        <v>397</v>
      </c>
      <c r="G49" s="268" t="s">
        <v>105</v>
      </c>
      <c r="H49" s="261" t="s">
        <v>306</v>
      </c>
      <c r="I49" s="261" t="s">
        <v>483</v>
      </c>
      <c r="J49" s="266">
        <v>1870</v>
      </c>
      <c r="K49" s="261" t="s">
        <v>444</v>
      </c>
      <c r="L49" s="261">
        <v>2</v>
      </c>
      <c r="M49" s="261" t="s">
        <v>17</v>
      </c>
      <c r="N49" s="265"/>
    </row>
    <row r="50" spans="1:15">
      <c r="A50" s="394"/>
      <c r="B50" s="267" t="s">
        <v>58</v>
      </c>
      <c r="C50" s="262">
        <v>172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264</v>
      </c>
      <c r="I50" s="261" t="s">
        <v>372</v>
      </c>
      <c r="J50" s="266">
        <v>1501</v>
      </c>
      <c r="K50" s="261" t="s">
        <v>187</v>
      </c>
      <c r="L50" s="261">
        <v>14</v>
      </c>
      <c r="M50" s="261" t="s">
        <v>280</v>
      </c>
      <c r="N50" s="265"/>
    </row>
    <row r="51" spans="1:15">
      <c r="A51" s="394"/>
      <c r="B51" s="267" t="s">
        <v>143</v>
      </c>
      <c r="C51" s="262">
        <v>125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256</v>
      </c>
      <c r="I51" s="261" t="s">
        <v>190</v>
      </c>
      <c r="J51" s="266">
        <v>3829</v>
      </c>
      <c r="K51" s="261" t="s">
        <v>203</v>
      </c>
      <c r="L51" s="261">
        <v>20</v>
      </c>
      <c r="M51" s="261" t="s">
        <v>382</v>
      </c>
      <c r="N51" s="265"/>
    </row>
    <row r="52" spans="1:15">
      <c r="A52" s="394"/>
      <c r="B52" s="267" t="s">
        <v>51</v>
      </c>
      <c r="C52" s="262">
        <v>40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296</v>
      </c>
      <c r="I52" s="261" t="s">
        <v>198</v>
      </c>
      <c r="J52" s="266">
        <v>1495</v>
      </c>
      <c r="K52" s="261" t="s">
        <v>206</v>
      </c>
      <c r="L52" s="261">
        <v>14</v>
      </c>
      <c r="M52" s="261" t="s">
        <v>34</v>
      </c>
      <c r="N52" s="265" t="s">
        <v>724</v>
      </c>
    </row>
    <row r="53" spans="1:15">
      <c r="A53" s="394"/>
      <c r="B53" s="267" t="s">
        <v>71</v>
      </c>
      <c r="C53" s="262">
        <v>160</v>
      </c>
      <c r="D53" s="262">
        <v>3</v>
      </c>
      <c r="E53" s="263" t="s">
        <v>106</v>
      </c>
      <c r="F53" s="263" t="s">
        <v>397</v>
      </c>
      <c r="G53" s="268" t="s">
        <v>105</v>
      </c>
      <c r="H53" s="261" t="s">
        <v>291</v>
      </c>
      <c r="I53" s="261" t="s">
        <v>286</v>
      </c>
      <c r="J53" s="266">
        <v>5788</v>
      </c>
      <c r="K53" s="261" t="s">
        <v>194</v>
      </c>
      <c r="L53" s="261">
        <v>12</v>
      </c>
      <c r="M53" s="261" t="s">
        <v>26</v>
      </c>
      <c r="N53" s="265"/>
      <c r="O53" s="202"/>
    </row>
    <row r="54" spans="1:15">
      <c r="A54" s="394"/>
      <c r="B54" s="267" t="s">
        <v>80</v>
      </c>
      <c r="C54" s="262">
        <v>96</v>
      </c>
      <c r="D54" s="262">
        <v>1</v>
      </c>
      <c r="E54" s="263" t="s">
        <v>106</v>
      </c>
      <c r="F54" s="263" t="s">
        <v>397</v>
      </c>
      <c r="G54" s="268" t="s">
        <v>105</v>
      </c>
      <c r="H54" s="261" t="s">
        <v>271</v>
      </c>
      <c r="I54" s="261" t="s">
        <v>615</v>
      </c>
      <c r="J54" s="266">
        <v>565</v>
      </c>
      <c r="K54" s="261" t="s">
        <v>444</v>
      </c>
      <c r="L54" s="261">
        <v>1</v>
      </c>
      <c r="M54" s="261" t="s">
        <v>373</v>
      </c>
      <c r="N54" s="265" t="s">
        <v>724</v>
      </c>
      <c r="O54" s="202"/>
    </row>
    <row r="55" spans="1:15">
      <c r="A55" s="394"/>
      <c r="B55" s="267" t="s">
        <v>665</v>
      </c>
      <c r="C55" s="262">
        <v>57</v>
      </c>
      <c r="D55" s="262">
        <v>3</v>
      </c>
      <c r="E55" s="263" t="s">
        <v>543</v>
      </c>
      <c r="F55" s="263" t="s">
        <v>518</v>
      </c>
      <c r="G55" s="268" t="s">
        <v>498</v>
      </c>
      <c r="H55" s="261"/>
      <c r="I55" s="261" t="s">
        <v>678</v>
      </c>
      <c r="J55" s="266"/>
      <c r="K55" s="261" t="s">
        <v>679</v>
      </c>
      <c r="L55" s="261"/>
      <c r="M55" s="261" t="s">
        <v>677</v>
      </c>
      <c r="N55" s="265"/>
    </row>
    <row r="56" spans="1:15">
      <c r="A56" s="394"/>
      <c r="B56" s="291" t="s">
        <v>83</v>
      </c>
      <c r="C56" s="262">
        <v>144</v>
      </c>
      <c r="D56" s="262">
        <v>3</v>
      </c>
      <c r="E56" s="263" t="s">
        <v>59</v>
      </c>
      <c r="F56" s="263" t="s">
        <v>518</v>
      </c>
      <c r="G56" s="268" t="s">
        <v>465</v>
      </c>
      <c r="H56" s="261" t="s">
        <v>258</v>
      </c>
      <c r="I56" s="261" t="s">
        <v>617</v>
      </c>
      <c r="J56" s="266">
        <v>4095</v>
      </c>
      <c r="K56" s="261" t="s">
        <v>167</v>
      </c>
      <c r="L56" s="261">
        <v>12</v>
      </c>
      <c r="M56" s="261"/>
      <c r="N56" s="265"/>
    </row>
    <row r="57" spans="1:15">
      <c r="A57" s="394"/>
      <c r="B57" s="267" t="s">
        <v>618</v>
      </c>
      <c r="C57" s="262">
        <v>47</v>
      </c>
      <c r="D57" s="262">
        <v>3</v>
      </c>
      <c r="E57" s="263" t="s">
        <v>514</v>
      </c>
      <c r="F57" s="263" t="s">
        <v>397</v>
      </c>
      <c r="G57" s="268" t="s">
        <v>498</v>
      </c>
      <c r="H57" s="261" t="s">
        <v>619</v>
      </c>
      <c r="I57" s="261" t="s">
        <v>620</v>
      </c>
      <c r="J57" s="266">
        <v>1330.1</v>
      </c>
      <c r="K57" s="261" t="s">
        <v>505</v>
      </c>
      <c r="L57" s="261">
        <v>5</v>
      </c>
      <c r="M57" s="261" t="s">
        <v>506</v>
      </c>
      <c r="N57" s="265" t="s">
        <v>602</v>
      </c>
    </row>
    <row r="58" spans="1:15">
      <c r="A58" s="394"/>
      <c r="B58" s="267" t="s">
        <v>73</v>
      </c>
      <c r="C58" s="337">
        <v>75</v>
      </c>
      <c r="D58" s="262">
        <v>3</v>
      </c>
      <c r="E58" s="263" t="s">
        <v>106</v>
      </c>
      <c r="F58" s="263" t="s">
        <v>397</v>
      </c>
      <c r="G58" s="268" t="s">
        <v>105</v>
      </c>
      <c r="H58" s="261" t="s">
        <v>267</v>
      </c>
      <c r="I58" s="261" t="s">
        <v>175</v>
      </c>
      <c r="J58" s="266">
        <v>1852</v>
      </c>
      <c r="K58" s="261" t="s">
        <v>444</v>
      </c>
      <c r="L58" s="261"/>
      <c r="M58" s="261" t="s">
        <v>385</v>
      </c>
      <c r="N58" s="265"/>
    </row>
    <row r="59" spans="1:15">
      <c r="A59" s="394"/>
      <c r="B59" s="267" t="s">
        <v>407</v>
      </c>
      <c r="C59" s="262">
        <v>171</v>
      </c>
      <c r="D59" s="262">
        <v>3</v>
      </c>
      <c r="E59" s="263" t="s">
        <v>514</v>
      </c>
      <c r="F59" s="263" t="s">
        <v>397</v>
      </c>
      <c r="G59" s="268" t="s">
        <v>105</v>
      </c>
      <c r="H59" s="261" t="s">
        <v>294</v>
      </c>
      <c r="I59" s="261" t="s">
        <v>370</v>
      </c>
      <c r="J59" s="266">
        <v>5588</v>
      </c>
      <c r="K59" s="261" t="s">
        <v>194</v>
      </c>
      <c r="L59" s="261">
        <v>31</v>
      </c>
      <c r="M59" s="261" t="s">
        <v>391</v>
      </c>
      <c r="N59" s="265"/>
    </row>
    <row r="60" spans="1:15">
      <c r="A60" s="394"/>
      <c r="B60" s="267" t="s">
        <v>658</v>
      </c>
      <c r="C60" s="262">
        <v>65</v>
      </c>
      <c r="D60" s="262">
        <v>3</v>
      </c>
      <c r="E60" s="263" t="s">
        <v>661</v>
      </c>
      <c r="F60" s="263" t="s">
        <v>397</v>
      </c>
      <c r="G60" s="268" t="s">
        <v>498</v>
      </c>
      <c r="H60" s="261" t="s">
        <v>671</v>
      </c>
      <c r="I60" s="261" t="s">
        <v>680</v>
      </c>
      <c r="J60" s="266">
        <v>1938</v>
      </c>
      <c r="K60" s="261" t="s">
        <v>505</v>
      </c>
      <c r="L60" s="261"/>
      <c r="M60" s="261"/>
      <c r="N60" s="265"/>
    </row>
    <row r="61" spans="1:15">
      <c r="A61" s="394"/>
      <c r="B61" s="267" t="s">
        <v>670</v>
      </c>
      <c r="C61" s="262">
        <v>45</v>
      </c>
      <c r="D61" s="262">
        <v>3</v>
      </c>
      <c r="E61" s="263" t="s">
        <v>543</v>
      </c>
      <c r="F61" s="263" t="s">
        <v>518</v>
      </c>
      <c r="G61" s="268" t="s">
        <v>498</v>
      </c>
      <c r="H61" s="261" t="s">
        <v>672</v>
      </c>
      <c r="I61" s="261" t="s">
        <v>681</v>
      </c>
      <c r="J61" s="266"/>
      <c r="K61" s="261" t="s">
        <v>505</v>
      </c>
      <c r="L61" s="261"/>
      <c r="M61" s="261" t="s">
        <v>677</v>
      </c>
      <c r="N61" s="265"/>
    </row>
    <row r="62" spans="1:15">
      <c r="A62" s="394"/>
      <c r="B62" s="267" t="s">
        <v>622</v>
      </c>
      <c r="C62" s="262">
        <v>82</v>
      </c>
      <c r="D62" s="262">
        <v>3</v>
      </c>
      <c r="E62" s="263" t="s">
        <v>514</v>
      </c>
      <c r="F62" s="263" t="s">
        <v>518</v>
      </c>
      <c r="G62" s="268" t="s">
        <v>498</v>
      </c>
      <c r="H62" s="261" t="s">
        <v>523</v>
      </c>
      <c r="I62" s="261" t="s">
        <v>626</v>
      </c>
      <c r="J62" s="266">
        <v>2782</v>
      </c>
      <c r="K62" s="261" t="s">
        <v>525</v>
      </c>
      <c r="L62" s="261"/>
      <c r="M62" s="261" t="s">
        <v>628</v>
      </c>
      <c r="N62" s="265" t="s">
        <v>521</v>
      </c>
    </row>
    <row r="63" spans="1:15">
      <c r="A63" s="395"/>
      <c r="B63" s="267" t="s">
        <v>84</v>
      </c>
      <c r="C63" s="262">
        <v>982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293</v>
      </c>
      <c r="I63" s="261" t="s">
        <v>459</v>
      </c>
      <c r="J63" s="266">
        <v>34670</v>
      </c>
      <c r="K63" s="261" t="s">
        <v>194</v>
      </c>
      <c r="L63" s="261">
        <v>68</v>
      </c>
      <c r="M63" s="261" t="s">
        <v>385</v>
      </c>
      <c r="N63" s="265"/>
    </row>
    <row r="64" spans="1:15" ht="16.5" customHeight="1">
      <c r="A64" s="389" t="s">
        <v>413</v>
      </c>
      <c r="B64" s="267" t="s">
        <v>46</v>
      </c>
      <c r="C64" s="262">
        <v>216</v>
      </c>
      <c r="D64" s="262">
        <v>3</v>
      </c>
      <c r="E64" s="263" t="s">
        <v>106</v>
      </c>
      <c r="F64" s="263" t="s">
        <v>397</v>
      </c>
      <c r="G64" s="268" t="s">
        <v>105</v>
      </c>
      <c r="H64" s="261" t="s">
        <v>288</v>
      </c>
      <c r="I64" s="261" t="s">
        <v>304</v>
      </c>
      <c r="J64" s="266">
        <v>5656</v>
      </c>
      <c r="K64" s="261" t="s">
        <v>187</v>
      </c>
      <c r="L64" s="261">
        <v>23</v>
      </c>
      <c r="M64" s="261" t="s">
        <v>371</v>
      </c>
      <c r="N64" s="265"/>
    </row>
    <row r="65" spans="1:17">
      <c r="A65" s="389"/>
      <c r="B65" s="145" t="s">
        <v>350</v>
      </c>
      <c r="C65" s="135">
        <f>SUM(C66:C83)</f>
        <v>3948</v>
      </c>
      <c r="D65" s="135"/>
      <c r="E65" s="136">
        <f>SUM(E66:E81)</f>
        <v>16.399999999999999</v>
      </c>
      <c r="F65" s="136"/>
      <c r="G65" s="111"/>
      <c r="H65" s="118"/>
      <c r="I65" s="118"/>
      <c r="J65" s="137"/>
      <c r="K65" s="118"/>
      <c r="L65" s="118"/>
      <c r="M65" s="118"/>
      <c r="N65" s="119"/>
    </row>
    <row r="66" spans="1:17">
      <c r="A66" s="389"/>
      <c r="B66" s="292" t="s">
        <v>567</v>
      </c>
      <c r="C66" s="286">
        <v>300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298</v>
      </c>
      <c r="I66" s="151" t="s">
        <v>169</v>
      </c>
      <c r="J66" s="152">
        <v>12066</v>
      </c>
      <c r="K66" s="151" t="s">
        <v>444</v>
      </c>
      <c r="L66" s="151"/>
      <c r="M66" s="151"/>
      <c r="N66" s="153"/>
    </row>
    <row r="67" spans="1:17">
      <c r="A67" s="389"/>
      <c r="B67" s="292" t="s">
        <v>50</v>
      </c>
      <c r="C67" s="286">
        <v>510</v>
      </c>
      <c r="D67" s="148" t="s">
        <v>403</v>
      </c>
      <c r="E67" s="149">
        <v>3.2</v>
      </c>
      <c r="F67" s="149" t="s">
        <v>397</v>
      </c>
      <c r="G67" s="150" t="s">
        <v>105</v>
      </c>
      <c r="H67" s="151" t="s">
        <v>313</v>
      </c>
      <c r="I67" s="151" t="s">
        <v>169</v>
      </c>
      <c r="J67" s="152">
        <v>17309</v>
      </c>
      <c r="K67" s="151" t="s">
        <v>444</v>
      </c>
      <c r="L67" s="151"/>
      <c r="M67" s="151" t="s">
        <v>379</v>
      </c>
      <c r="N67" s="153"/>
    </row>
    <row r="68" spans="1:17">
      <c r="A68" s="389"/>
      <c r="B68" s="292" t="s">
        <v>121</v>
      </c>
      <c r="C68" s="286">
        <v>394</v>
      </c>
      <c r="D68" s="148" t="s">
        <v>403</v>
      </c>
      <c r="E68" s="149">
        <v>2</v>
      </c>
      <c r="F68" s="251" t="s">
        <v>439</v>
      </c>
      <c r="G68" s="150" t="s">
        <v>717</v>
      </c>
      <c r="H68" s="151" t="s">
        <v>320</v>
      </c>
      <c r="I68" s="151" t="s">
        <v>169</v>
      </c>
      <c r="J68" s="152">
        <v>15293</v>
      </c>
      <c r="K68" s="151" t="s">
        <v>444</v>
      </c>
      <c r="L68" s="151">
        <v>4</v>
      </c>
      <c r="M68" s="151"/>
      <c r="N68" s="153"/>
    </row>
    <row r="69" spans="1:17">
      <c r="A69" s="389"/>
      <c r="B69" s="292" t="s">
        <v>74</v>
      </c>
      <c r="C69" s="286">
        <v>218</v>
      </c>
      <c r="D69" s="148" t="s">
        <v>403</v>
      </c>
      <c r="E69" s="149" t="s">
        <v>773</v>
      </c>
      <c r="F69" s="149" t="s">
        <v>397</v>
      </c>
      <c r="G69" s="150" t="s">
        <v>718</v>
      </c>
      <c r="H69" s="151" t="s">
        <v>303</v>
      </c>
      <c r="I69" s="151" t="s">
        <v>394</v>
      </c>
      <c r="J69" s="152">
        <v>5780</v>
      </c>
      <c r="K69" s="151" t="s">
        <v>196</v>
      </c>
      <c r="L69" s="151"/>
      <c r="M69" s="151" t="s">
        <v>563</v>
      </c>
      <c r="N69" s="153"/>
    </row>
    <row r="70" spans="1:17">
      <c r="A70" s="389"/>
      <c r="B70" s="292" t="s">
        <v>562</v>
      </c>
      <c r="C70" s="286">
        <v>198</v>
      </c>
      <c r="D70" s="148" t="s">
        <v>403</v>
      </c>
      <c r="E70" s="149" t="s">
        <v>773</v>
      </c>
      <c r="F70" s="149" t="s">
        <v>397</v>
      </c>
      <c r="G70" s="150" t="s">
        <v>719</v>
      </c>
      <c r="H70" s="151" t="s">
        <v>322</v>
      </c>
      <c r="I70" s="151" t="s">
        <v>189</v>
      </c>
      <c r="J70" s="152">
        <v>6244</v>
      </c>
      <c r="K70" s="151" t="s">
        <v>444</v>
      </c>
      <c r="L70" s="151">
        <v>4</v>
      </c>
      <c r="M70" s="151" t="s">
        <v>563</v>
      </c>
      <c r="N70" s="153"/>
    </row>
    <row r="71" spans="1:17">
      <c r="A71" s="389"/>
      <c r="B71" s="292" t="s">
        <v>100</v>
      </c>
      <c r="C71" s="286">
        <v>197</v>
      </c>
      <c r="D71" s="148" t="s">
        <v>403</v>
      </c>
      <c r="E71" s="149">
        <v>1</v>
      </c>
      <c r="F71" s="149" t="s">
        <v>397</v>
      </c>
      <c r="G71" s="150" t="s">
        <v>383</v>
      </c>
      <c r="H71" s="151" t="s">
        <v>302</v>
      </c>
      <c r="I71" s="151" t="s">
        <v>191</v>
      </c>
      <c r="J71" s="152">
        <v>750</v>
      </c>
      <c r="K71" s="151" t="s">
        <v>319</v>
      </c>
      <c r="L71" s="151">
        <v>6</v>
      </c>
      <c r="M71" s="151"/>
      <c r="N71" s="153"/>
      <c r="Q71" t="s">
        <v>415</v>
      </c>
    </row>
    <row r="72" spans="1:17">
      <c r="A72" s="389"/>
      <c r="B72" s="292" t="s">
        <v>107</v>
      </c>
      <c r="C72" s="286">
        <v>182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328</v>
      </c>
      <c r="I72" s="151" t="s">
        <v>204</v>
      </c>
      <c r="J72" s="152">
        <v>5486</v>
      </c>
      <c r="K72" s="151" t="s">
        <v>377</v>
      </c>
      <c r="L72" s="151"/>
      <c r="M72" s="151"/>
      <c r="N72" s="153"/>
    </row>
    <row r="73" spans="1:17">
      <c r="A73" s="389"/>
      <c r="B73" s="292" t="s">
        <v>43</v>
      </c>
      <c r="C73" s="286">
        <v>218</v>
      </c>
      <c r="D73" s="148" t="s">
        <v>403</v>
      </c>
      <c r="E73" s="149" t="s">
        <v>773</v>
      </c>
      <c r="F73" s="149" t="s">
        <v>397</v>
      </c>
      <c r="G73" s="150" t="s">
        <v>720</v>
      </c>
      <c r="H73" s="151" t="s">
        <v>338</v>
      </c>
      <c r="I73" s="151" t="s">
        <v>200</v>
      </c>
      <c r="J73" s="152">
        <v>5564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57</v>
      </c>
      <c r="C74" s="286">
        <v>118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316</v>
      </c>
      <c r="I74" s="151" t="s">
        <v>321</v>
      </c>
      <c r="J74" s="152">
        <v>4273</v>
      </c>
      <c r="K74" s="151" t="s">
        <v>192</v>
      </c>
      <c r="L74" s="151"/>
      <c r="M74" s="151"/>
      <c r="N74" s="153"/>
    </row>
    <row r="75" spans="1:17">
      <c r="A75" s="389"/>
      <c r="B75" s="292" t="s">
        <v>52</v>
      </c>
      <c r="C75" s="286">
        <v>503</v>
      </c>
      <c r="D75" s="148" t="s">
        <v>403</v>
      </c>
      <c r="E75" s="149" t="s">
        <v>773</v>
      </c>
      <c r="F75" s="149" t="s">
        <v>484</v>
      </c>
      <c r="G75" s="150" t="s">
        <v>721</v>
      </c>
      <c r="H75" s="151" t="s">
        <v>306</v>
      </c>
      <c r="I75" s="151" t="s">
        <v>162</v>
      </c>
      <c r="J75" s="152">
        <v>23872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54</v>
      </c>
      <c r="C76" s="286">
        <v>79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326</v>
      </c>
      <c r="I76" s="151" t="s">
        <v>166</v>
      </c>
      <c r="J76" s="152">
        <v>1380</v>
      </c>
      <c r="K76" s="151" t="s">
        <v>444</v>
      </c>
      <c r="L76" s="151"/>
      <c r="M76" s="151"/>
      <c r="N76" s="153"/>
    </row>
    <row r="77" spans="1:17">
      <c r="A77" s="389"/>
      <c r="B77" s="292" t="s">
        <v>45</v>
      </c>
      <c r="C77" s="286">
        <v>119</v>
      </c>
      <c r="D77" s="148" t="s">
        <v>403</v>
      </c>
      <c r="E77" s="149">
        <v>1</v>
      </c>
      <c r="F77" s="149" t="s">
        <v>397</v>
      </c>
      <c r="G77" s="150" t="s">
        <v>711</v>
      </c>
      <c r="H77" s="151" t="s">
        <v>330</v>
      </c>
      <c r="I77" s="151" t="s">
        <v>571</v>
      </c>
      <c r="J77" s="152">
        <v>2200</v>
      </c>
      <c r="K77" s="151" t="s">
        <v>444</v>
      </c>
      <c r="L77" s="151"/>
      <c r="M77" s="151"/>
      <c r="N77" s="153"/>
    </row>
    <row r="78" spans="1:17">
      <c r="A78" s="389"/>
      <c r="B78" s="292" t="s">
        <v>82</v>
      </c>
      <c r="C78" s="286">
        <v>239</v>
      </c>
      <c r="D78" s="148" t="s">
        <v>403</v>
      </c>
      <c r="E78" s="149" t="s">
        <v>773</v>
      </c>
      <c r="F78" s="149" t="s">
        <v>397</v>
      </c>
      <c r="G78" s="150" t="s">
        <v>720</v>
      </c>
      <c r="H78" s="151" t="s">
        <v>325</v>
      </c>
      <c r="I78" s="151" t="s">
        <v>184</v>
      </c>
      <c r="J78" s="152">
        <v>4761</v>
      </c>
      <c r="K78" s="151" t="s">
        <v>164</v>
      </c>
      <c r="L78" s="151"/>
      <c r="M78" s="151" t="s">
        <v>563</v>
      </c>
      <c r="N78" s="153"/>
    </row>
    <row r="79" spans="1:17">
      <c r="A79" s="389"/>
      <c r="B79" s="292" t="s">
        <v>112</v>
      </c>
      <c r="C79" s="286">
        <v>89</v>
      </c>
      <c r="D79" s="148" t="s">
        <v>403</v>
      </c>
      <c r="E79" s="149">
        <v>1</v>
      </c>
      <c r="F79" s="149" t="s">
        <v>397</v>
      </c>
      <c r="G79" s="150" t="s">
        <v>386</v>
      </c>
      <c r="H79" s="151" t="s">
        <v>295</v>
      </c>
      <c r="I79" s="151" t="s">
        <v>388</v>
      </c>
      <c r="J79" s="152">
        <v>3216</v>
      </c>
      <c r="K79" s="151" t="s">
        <v>333</v>
      </c>
      <c r="L79" s="151"/>
      <c r="M79" s="151"/>
      <c r="N79" s="153"/>
    </row>
    <row r="80" spans="1:17">
      <c r="A80" s="389"/>
      <c r="B80" s="292" t="s">
        <v>63</v>
      </c>
      <c r="C80" s="286">
        <v>232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5734</v>
      </c>
      <c r="K80" s="151" t="s">
        <v>444</v>
      </c>
      <c r="L80" s="151"/>
      <c r="M80" s="151"/>
      <c r="N80" s="153"/>
    </row>
    <row r="81" spans="1:18">
      <c r="A81" s="389"/>
      <c r="B81" s="292" t="s">
        <v>81</v>
      </c>
      <c r="C81" s="286">
        <v>85</v>
      </c>
      <c r="D81" s="148" t="s">
        <v>403</v>
      </c>
      <c r="E81" s="149">
        <v>1</v>
      </c>
      <c r="F81" s="149" t="s">
        <v>397</v>
      </c>
      <c r="G81" s="150" t="s">
        <v>711</v>
      </c>
      <c r="H81" s="151" t="s">
        <v>335</v>
      </c>
      <c r="I81" s="151" t="s">
        <v>158</v>
      </c>
      <c r="J81" s="152">
        <v>2033</v>
      </c>
      <c r="K81" s="151" t="s">
        <v>444</v>
      </c>
      <c r="L81" s="151"/>
      <c r="M81" s="151"/>
      <c r="N81" s="153"/>
    </row>
    <row r="82" spans="1:18" ht="29.25" customHeight="1">
      <c r="A82" s="389"/>
      <c r="B82" s="292" t="s">
        <v>88</v>
      </c>
      <c r="C82" s="286">
        <v>187</v>
      </c>
      <c r="D82" s="148" t="s">
        <v>403</v>
      </c>
      <c r="E82" s="149" t="s">
        <v>773</v>
      </c>
      <c r="F82" s="149" t="s">
        <v>397</v>
      </c>
      <c r="G82" s="150" t="s">
        <v>369</v>
      </c>
      <c r="H82" s="151" t="s">
        <v>339</v>
      </c>
      <c r="I82" s="151" t="s">
        <v>341</v>
      </c>
      <c r="J82" s="152">
        <v>33017</v>
      </c>
      <c r="K82" s="151" t="s">
        <v>444</v>
      </c>
      <c r="L82" s="151"/>
      <c r="M82" s="151" t="s">
        <v>497</v>
      </c>
      <c r="N82" s="153"/>
    </row>
    <row r="83" spans="1:18" ht="21.75" customHeight="1">
      <c r="A83" s="393" t="s">
        <v>418</v>
      </c>
      <c r="B83" s="292" t="s">
        <v>116</v>
      </c>
      <c r="C83" s="286">
        <v>80</v>
      </c>
      <c r="D83" s="148" t="s">
        <v>403</v>
      </c>
      <c r="E83" s="149" t="s">
        <v>773</v>
      </c>
      <c r="F83" s="149" t="s">
        <v>397</v>
      </c>
      <c r="G83" s="150" t="s">
        <v>195</v>
      </c>
      <c r="H83" s="151" t="s">
        <v>284</v>
      </c>
      <c r="I83" s="151" t="s">
        <v>351</v>
      </c>
      <c r="J83" s="152">
        <v>5177</v>
      </c>
      <c r="K83" s="151" t="s">
        <v>444</v>
      </c>
      <c r="L83" s="151"/>
      <c r="M83" s="151" t="s">
        <v>497</v>
      </c>
      <c r="N83" s="154" t="s">
        <v>763</v>
      </c>
    </row>
    <row r="84" spans="1:18">
      <c r="A84" s="394"/>
      <c r="B84" s="155" t="s">
        <v>541</v>
      </c>
      <c r="C84" s="115">
        <f>SUM(C85:C97)</f>
        <v>1077</v>
      </c>
      <c r="D84" s="115"/>
      <c r="E84" s="156">
        <f>SUM(E85:E97)</f>
        <v>32</v>
      </c>
      <c r="F84" s="156"/>
      <c r="G84" s="111"/>
      <c r="H84" s="118"/>
      <c r="I84" s="118"/>
      <c r="J84" s="137"/>
      <c r="K84" s="118"/>
      <c r="L84" s="118"/>
      <c r="M84" s="118"/>
      <c r="N84" s="119"/>
    </row>
    <row r="85" spans="1:18">
      <c r="A85" s="394"/>
      <c r="B85" s="157" t="s">
        <v>115</v>
      </c>
      <c r="C85" s="158">
        <v>56</v>
      </c>
      <c r="D85" s="159">
        <v>1</v>
      </c>
      <c r="E85" s="160">
        <v>1</v>
      </c>
      <c r="F85" s="160"/>
      <c r="G85" s="161" t="s">
        <v>384</v>
      </c>
      <c r="H85" s="162" t="s">
        <v>334</v>
      </c>
      <c r="I85" s="163" t="s">
        <v>35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90</v>
      </c>
      <c r="C86" s="158">
        <v>161</v>
      </c>
      <c r="D86" s="159">
        <v>1</v>
      </c>
      <c r="E86" s="160">
        <v>6</v>
      </c>
      <c r="F86" s="160"/>
      <c r="G86" s="161" t="s">
        <v>384</v>
      </c>
      <c r="H86" s="162" t="s">
        <v>349</v>
      </c>
      <c r="I86" s="163" t="s">
        <v>6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213</v>
      </c>
      <c r="C87" s="158">
        <v>127</v>
      </c>
      <c r="D87" s="159">
        <v>1</v>
      </c>
      <c r="E87" s="160">
        <v>5</v>
      </c>
      <c r="F87" s="160"/>
      <c r="G87" s="161" t="s">
        <v>384</v>
      </c>
      <c r="H87" s="162" t="s">
        <v>334</v>
      </c>
      <c r="I87" s="163" t="s">
        <v>210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61</v>
      </c>
      <c r="C88" s="158">
        <v>61</v>
      </c>
      <c r="D88" s="159">
        <v>1</v>
      </c>
      <c r="E88" s="160">
        <v>3</v>
      </c>
      <c r="F88" s="160"/>
      <c r="G88" s="161" t="s">
        <v>772</v>
      </c>
      <c r="H88" s="162" t="s">
        <v>334</v>
      </c>
      <c r="I88" s="163" t="s">
        <v>27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57" t="s">
        <v>89</v>
      </c>
      <c r="C89" s="158">
        <v>77</v>
      </c>
      <c r="D89" s="159">
        <v>1</v>
      </c>
      <c r="E89" s="160">
        <v>4</v>
      </c>
      <c r="F89" s="160"/>
      <c r="G89" s="161" t="s">
        <v>384</v>
      </c>
      <c r="H89" s="162" t="s">
        <v>326</v>
      </c>
      <c r="I89" s="163" t="s">
        <v>212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144</v>
      </c>
      <c r="C90" s="158">
        <v>16</v>
      </c>
      <c r="D90" s="159">
        <v>1</v>
      </c>
      <c r="E90" s="160">
        <v>0</v>
      </c>
      <c r="F90" s="160"/>
      <c r="G90" s="161" t="s">
        <v>384</v>
      </c>
      <c r="H90" s="162" t="s">
        <v>276</v>
      </c>
      <c r="I90" s="163" t="s">
        <v>317</v>
      </c>
      <c r="J90" s="164"/>
      <c r="K90" s="162"/>
      <c r="L90" s="162"/>
      <c r="M90" s="162"/>
      <c r="N90" s="165" t="s">
        <v>120</v>
      </c>
    </row>
    <row r="91" spans="1:18">
      <c r="A91" s="394"/>
      <c r="B91" s="157" t="s">
        <v>67</v>
      </c>
      <c r="C91" s="158">
        <v>132</v>
      </c>
      <c r="D91" s="159">
        <v>1</v>
      </c>
      <c r="E91" s="160">
        <v>4</v>
      </c>
      <c r="F91" s="160"/>
      <c r="G91" s="161" t="s">
        <v>384</v>
      </c>
      <c r="H91" s="162" t="s">
        <v>292</v>
      </c>
      <c r="I91" s="163" t="s">
        <v>31</v>
      </c>
      <c r="J91" s="164"/>
      <c r="K91" s="162"/>
      <c r="L91" s="162"/>
      <c r="M91" s="162"/>
      <c r="N91" s="165" t="s">
        <v>120</v>
      </c>
    </row>
    <row r="92" spans="1:18" s="10" customFormat="1" ht="22.5">
      <c r="A92" s="394"/>
      <c r="B92" s="190" t="s">
        <v>224</v>
      </c>
      <c r="C92" s="252">
        <v>37</v>
      </c>
      <c r="D92" s="159">
        <v>3</v>
      </c>
      <c r="E92" s="160">
        <v>0</v>
      </c>
      <c r="F92" s="160"/>
      <c r="G92" s="161" t="s">
        <v>117</v>
      </c>
      <c r="H92" s="162" t="s">
        <v>334</v>
      </c>
      <c r="I92" s="163" t="s">
        <v>209</v>
      </c>
      <c r="J92" s="164"/>
      <c r="K92" s="162"/>
      <c r="L92" s="162"/>
      <c r="M92" s="162"/>
      <c r="N92" s="165" t="s">
        <v>762</v>
      </c>
      <c r="O92"/>
      <c r="P92"/>
      <c r="Q92"/>
      <c r="R92"/>
    </row>
    <row r="93" spans="1:18" s="10" customFormat="1" ht="22.5">
      <c r="A93" s="394"/>
      <c r="B93" s="172" t="s">
        <v>226</v>
      </c>
      <c r="C93" s="173">
        <v>83</v>
      </c>
      <c r="D93" s="173">
        <v>1</v>
      </c>
      <c r="E93" s="174">
        <v>4</v>
      </c>
      <c r="F93" s="175"/>
      <c r="G93" s="176" t="s">
        <v>384</v>
      </c>
      <c r="H93" s="177" t="s">
        <v>215</v>
      </c>
      <c r="I93" s="163" t="s">
        <v>9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72" t="s">
        <v>142</v>
      </c>
      <c r="C94" s="173">
        <v>103</v>
      </c>
      <c r="D94" s="173">
        <v>1</v>
      </c>
      <c r="E94" s="174">
        <v>5</v>
      </c>
      <c r="F94" s="175"/>
      <c r="G94" s="176" t="s">
        <v>384</v>
      </c>
      <c r="H94" s="177" t="s">
        <v>334</v>
      </c>
      <c r="I94" s="163" t="s">
        <v>18</v>
      </c>
      <c r="J94" s="178"/>
      <c r="K94" s="177"/>
      <c r="L94" s="177"/>
      <c r="M94" s="177"/>
      <c r="N94" s="165" t="s">
        <v>120</v>
      </c>
      <c r="O94"/>
      <c r="P94"/>
      <c r="Q94"/>
      <c r="R94"/>
    </row>
    <row r="95" spans="1:18" s="10" customFormat="1">
      <c r="A95" s="394"/>
      <c r="B95" s="190" t="s">
        <v>177</v>
      </c>
      <c r="C95" s="191">
        <v>60</v>
      </c>
      <c r="D95" s="173">
        <v>1</v>
      </c>
      <c r="E95" s="174">
        <v>0</v>
      </c>
      <c r="F95" s="175"/>
      <c r="G95" s="176" t="s">
        <v>574</v>
      </c>
      <c r="H95" s="177" t="s">
        <v>342</v>
      </c>
      <c r="I95" s="163" t="s">
        <v>344</v>
      </c>
      <c r="J95" s="178"/>
      <c r="K95" s="177"/>
      <c r="L95" s="177"/>
      <c r="M95" s="177"/>
      <c r="N95" s="189" t="s">
        <v>690</v>
      </c>
      <c r="O95"/>
      <c r="P95"/>
      <c r="Q95" s="103"/>
      <c r="R95"/>
    </row>
    <row r="96" spans="1:18" s="10" customFormat="1">
      <c r="A96" s="394"/>
      <c r="B96" s="220" t="s">
        <v>417</v>
      </c>
      <c r="C96" s="339">
        <v>90</v>
      </c>
      <c r="D96" s="221">
        <v>3</v>
      </c>
      <c r="E96" s="222">
        <v>0</v>
      </c>
      <c r="F96" s="223"/>
      <c r="G96" s="224" t="s">
        <v>384</v>
      </c>
      <c r="H96" s="225" t="s">
        <v>323</v>
      </c>
      <c r="I96" s="226" t="s">
        <v>340</v>
      </c>
      <c r="J96" s="227"/>
      <c r="K96" s="225"/>
      <c r="L96" s="225"/>
      <c r="M96" s="225"/>
      <c r="N96" s="228" t="s">
        <v>688</v>
      </c>
      <c r="O96"/>
      <c r="P96"/>
      <c r="Q96" s="103"/>
      <c r="R96"/>
    </row>
    <row r="97" spans="2:14">
      <c r="B97" s="220" t="s">
        <v>343</v>
      </c>
      <c r="C97" s="221">
        <v>74</v>
      </c>
      <c r="D97" s="221">
        <v>3</v>
      </c>
      <c r="E97" s="222">
        <v>0</v>
      </c>
      <c r="F97" s="223"/>
      <c r="G97" s="224" t="s">
        <v>384</v>
      </c>
      <c r="H97" s="225" t="s">
        <v>352</v>
      </c>
      <c r="I97" s="226" t="s">
        <v>347</v>
      </c>
      <c r="J97" s="227"/>
      <c r="K97" s="225"/>
      <c r="L97" s="225"/>
      <c r="M97" s="225"/>
      <c r="N97" s="228" t="s">
        <v>688</v>
      </c>
    </row>
  </sheetData>
  <autoFilter ref="A3:N97" xr:uid="{00000000-0009-0000-0000-000018000000}"/>
  <mergeCells count="4">
    <mergeCell ref="A1:N1"/>
    <mergeCell ref="A12:A63"/>
    <mergeCell ref="A64:A82"/>
    <mergeCell ref="A83:A96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97"/>
  <sheetViews>
    <sheetView view="pageBreakPreview" zoomScaleSheetLayoutView="100" workbookViewId="0">
      <selection activeCell="F16" sqref="F16"/>
    </sheetView>
  </sheetViews>
  <sheetFormatPr defaultColWidth="9" defaultRowHeight="16.5"/>
  <cols>
    <col min="1" max="1" width="3.5" bestFit="1" customWidth="1"/>
    <col min="2" max="2" width="15.875" bestFit="1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8" ht="26.25">
      <c r="A1" s="381" t="s">
        <v>779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8" ht="18.600000000000001" customHeight="1" thickBot="1">
      <c r="B2" s="3"/>
      <c r="N2" s="104"/>
    </row>
    <row r="3" spans="1:18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8" ht="26.25" customHeight="1">
      <c r="A4" s="113" t="s">
        <v>227</v>
      </c>
      <c r="B4" s="114" t="s">
        <v>781</v>
      </c>
      <c r="C4" s="115">
        <f>SUM(C5:C8)</f>
        <v>665</v>
      </c>
      <c r="D4" s="116"/>
      <c r="E4" s="117">
        <f>SUM(E5:E8)</f>
        <v>5</v>
      </c>
      <c r="F4" s="117"/>
      <c r="G4" s="111"/>
      <c r="H4" s="118"/>
      <c r="I4" s="118"/>
      <c r="J4" s="118"/>
      <c r="K4" s="118"/>
      <c r="L4" s="118"/>
      <c r="M4" s="118"/>
      <c r="N4" s="119"/>
    </row>
    <row r="5" spans="1:18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765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</row>
    <row r="6" spans="1:18">
      <c r="A6" s="113"/>
      <c r="B6" s="323" t="s">
        <v>98</v>
      </c>
      <c r="C6" s="255">
        <v>48</v>
      </c>
      <c r="D6" s="325">
        <v>3</v>
      </c>
      <c r="E6" s="326">
        <v>1</v>
      </c>
      <c r="F6" s="326" t="s">
        <v>397</v>
      </c>
      <c r="G6" s="327" t="s">
        <v>386</v>
      </c>
      <c r="H6" s="328" t="s">
        <v>270</v>
      </c>
      <c r="I6" s="328" t="s">
        <v>458</v>
      </c>
      <c r="J6" s="329">
        <v>262</v>
      </c>
      <c r="K6" s="328" t="s">
        <v>205</v>
      </c>
      <c r="L6" s="328">
        <v>4</v>
      </c>
      <c r="M6" s="328" t="s">
        <v>653</v>
      </c>
      <c r="N6" s="330"/>
      <c r="R6" s="192"/>
    </row>
    <row r="7" spans="1:18">
      <c r="A7" s="113"/>
      <c r="B7" s="323" t="s">
        <v>766</v>
      </c>
      <c r="C7" s="332">
        <v>67</v>
      </c>
      <c r="D7" s="325">
        <v>1</v>
      </c>
      <c r="E7" s="326">
        <v>1</v>
      </c>
      <c r="F7" s="326" t="s">
        <v>397</v>
      </c>
      <c r="G7" s="327" t="s">
        <v>709</v>
      </c>
      <c r="H7" s="328" t="s">
        <v>314</v>
      </c>
      <c r="I7" s="328" t="s">
        <v>455</v>
      </c>
      <c r="J7" s="329">
        <v>849</v>
      </c>
      <c r="K7" s="328" t="s">
        <v>187</v>
      </c>
      <c r="L7" s="328"/>
      <c r="M7" s="328" t="s">
        <v>662</v>
      </c>
      <c r="N7" s="330"/>
      <c r="R7" s="192"/>
    </row>
    <row r="8" spans="1:18">
      <c r="A8" s="113"/>
      <c r="B8" s="323" t="s">
        <v>55</v>
      </c>
      <c r="C8" s="331">
        <v>50</v>
      </c>
      <c r="D8" s="325">
        <v>3</v>
      </c>
      <c r="E8" s="326">
        <v>1</v>
      </c>
      <c r="F8" s="326" t="s">
        <v>397</v>
      </c>
      <c r="G8" s="327" t="s">
        <v>383</v>
      </c>
      <c r="H8" s="328" t="s">
        <v>315</v>
      </c>
      <c r="I8" s="328" t="s">
        <v>160</v>
      </c>
      <c r="J8" s="329">
        <v>573</v>
      </c>
      <c r="K8" s="328" t="s">
        <v>444</v>
      </c>
      <c r="L8" s="328"/>
      <c r="M8" s="328"/>
      <c r="N8" s="330"/>
      <c r="O8" s="192"/>
    </row>
    <row r="9" spans="1:18" ht="16.5" customHeight="1">
      <c r="A9" s="393" t="s">
        <v>247</v>
      </c>
      <c r="B9" s="114" t="s">
        <v>782</v>
      </c>
      <c r="C9" s="135">
        <f>SUM(C10:C64)</f>
        <v>6028</v>
      </c>
      <c r="D9" s="135"/>
      <c r="E9" s="136"/>
      <c r="F9" s="136"/>
      <c r="G9" s="111"/>
      <c r="H9" s="118"/>
      <c r="I9" s="118"/>
      <c r="J9" s="137"/>
      <c r="K9" s="118"/>
      <c r="L9" s="118"/>
      <c r="M9" s="118"/>
      <c r="N9" s="119"/>
    </row>
    <row r="10" spans="1:18" ht="16.5" customHeight="1">
      <c r="A10" s="394"/>
      <c r="B10" s="261" t="s">
        <v>631</v>
      </c>
      <c r="C10" s="262">
        <v>145</v>
      </c>
      <c r="D10" s="262">
        <v>3</v>
      </c>
      <c r="E10" s="263" t="s">
        <v>514</v>
      </c>
      <c r="F10" s="263" t="s">
        <v>518</v>
      </c>
      <c r="G10" s="261" t="s">
        <v>498</v>
      </c>
      <c r="H10" s="261" t="s">
        <v>635</v>
      </c>
      <c r="I10" s="261" t="s">
        <v>534</v>
      </c>
      <c r="J10" s="349">
        <v>2306</v>
      </c>
      <c r="K10" s="261" t="s">
        <v>637</v>
      </c>
      <c r="L10" s="261"/>
      <c r="M10" s="261" t="s">
        <v>536</v>
      </c>
      <c r="N10" s="265"/>
    </row>
    <row r="11" spans="1:18" ht="16.5" customHeight="1">
      <c r="A11" s="394"/>
      <c r="B11" s="261" t="s">
        <v>751</v>
      </c>
      <c r="C11" s="262">
        <v>81</v>
      </c>
      <c r="D11" s="262">
        <v>3</v>
      </c>
      <c r="E11" s="263" t="s">
        <v>497</v>
      </c>
      <c r="F11" s="263" t="s">
        <v>518</v>
      </c>
      <c r="G11" s="261" t="s">
        <v>498</v>
      </c>
      <c r="H11" s="261" t="s">
        <v>752</v>
      </c>
      <c r="I11" s="261" t="s">
        <v>753</v>
      </c>
      <c r="J11" s="264">
        <v>3101.8</v>
      </c>
      <c r="K11" s="261" t="s">
        <v>754</v>
      </c>
      <c r="L11" s="261"/>
      <c r="M11" s="261" t="s">
        <v>755</v>
      </c>
      <c r="N11" s="265"/>
    </row>
    <row r="12" spans="1:18" ht="16.5" customHeight="1">
      <c r="A12" s="394"/>
      <c r="B12" s="261" t="s">
        <v>657</v>
      </c>
      <c r="C12" s="262">
        <v>38</v>
      </c>
      <c r="D12" s="262">
        <v>3</v>
      </c>
      <c r="E12" s="263" t="s">
        <v>514</v>
      </c>
      <c r="F12" s="263" t="s">
        <v>518</v>
      </c>
      <c r="G12" s="261" t="s">
        <v>498</v>
      </c>
      <c r="H12" s="261" t="s">
        <v>685</v>
      </c>
      <c r="I12" s="261" t="s">
        <v>641</v>
      </c>
      <c r="J12" s="266">
        <v>1208</v>
      </c>
      <c r="K12" s="261" t="s">
        <v>540</v>
      </c>
      <c r="L12" s="261"/>
      <c r="M12" s="261" t="s">
        <v>536</v>
      </c>
      <c r="N12" s="265"/>
    </row>
    <row r="13" spans="1:18" ht="16.5" customHeight="1">
      <c r="A13" s="394"/>
      <c r="B13" s="261" t="s">
        <v>542</v>
      </c>
      <c r="C13" s="262">
        <v>65</v>
      </c>
      <c r="D13" s="262">
        <v>3</v>
      </c>
      <c r="E13" s="263" t="s">
        <v>543</v>
      </c>
      <c r="F13" s="263" t="s">
        <v>518</v>
      </c>
      <c r="G13" s="261" t="s">
        <v>498</v>
      </c>
      <c r="H13" s="261" t="s">
        <v>557</v>
      </c>
      <c r="I13" s="261" t="s">
        <v>546</v>
      </c>
      <c r="J13" s="266">
        <v>2109.2800000000002</v>
      </c>
      <c r="K13" s="261" t="s">
        <v>505</v>
      </c>
      <c r="L13" s="261"/>
      <c r="M13" s="261" t="s">
        <v>547</v>
      </c>
      <c r="N13" s="265"/>
    </row>
    <row r="14" spans="1:18">
      <c r="A14" s="394"/>
      <c r="B14" s="267" t="s">
        <v>108</v>
      </c>
      <c r="C14" s="262">
        <v>131</v>
      </c>
      <c r="D14" s="262">
        <v>1</v>
      </c>
      <c r="E14" s="263" t="s">
        <v>106</v>
      </c>
      <c r="F14" s="263" t="s">
        <v>397</v>
      </c>
      <c r="G14" s="268" t="s">
        <v>105</v>
      </c>
      <c r="H14" s="261" t="s">
        <v>260</v>
      </c>
      <c r="I14" s="261" t="s">
        <v>575</v>
      </c>
      <c r="J14" s="266">
        <v>3672</v>
      </c>
      <c r="K14" s="261" t="s">
        <v>444</v>
      </c>
      <c r="L14" s="261">
        <v>5</v>
      </c>
      <c r="M14" s="261" t="s">
        <v>387</v>
      </c>
      <c r="N14" s="265"/>
    </row>
    <row r="15" spans="1:18">
      <c r="A15" s="394"/>
      <c r="B15" s="267" t="s">
        <v>668</v>
      </c>
      <c r="C15" s="262">
        <v>18</v>
      </c>
      <c r="D15" s="262">
        <v>3</v>
      </c>
      <c r="E15" s="263" t="s">
        <v>543</v>
      </c>
      <c r="F15" s="263" t="s">
        <v>518</v>
      </c>
      <c r="G15" s="268" t="s">
        <v>498</v>
      </c>
      <c r="H15" s="261" t="s">
        <v>672</v>
      </c>
      <c r="I15" s="261" t="s">
        <v>674</v>
      </c>
      <c r="J15" s="266"/>
      <c r="K15" s="261" t="s">
        <v>505</v>
      </c>
      <c r="L15" s="261"/>
      <c r="M15" s="261" t="s">
        <v>677</v>
      </c>
      <c r="N15" s="265"/>
    </row>
    <row r="16" spans="1:18">
      <c r="A16" s="394"/>
      <c r="B16" s="267" t="s">
        <v>76</v>
      </c>
      <c r="C16" s="262">
        <v>62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266</v>
      </c>
      <c r="I16" s="261" t="s">
        <v>275</v>
      </c>
      <c r="J16" s="266">
        <v>2380</v>
      </c>
      <c r="K16" s="261" t="s">
        <v>444</v>
      </c>
      <c r="L16" s="261">
        <v>5</v>
      </c>
      <c r="M16" s="261" t="s">
        <v>676</v>
      </c>
      <c r="N16" s="265"/>
    </row>
    <row r="17" spans="1:15">
      <c r="A17" s="394"/>
      <c r="B17" s="267" t="s">
        <v>114</v>
      </c>
      <c r="C17" s="288">
        <v>103</v>
      </c>
      <c r="D17" s="262">
        <v>3</v>
      </c>
      <c r="E17" s="263" t="s">
        <v>106</v>
      </c>
      <c r="F17" s="263" t="s">
        <v>397</v>
      </c>
      <c r="G17" s="268" t="s">
        <v>105</v>
      </c>
      <c r="H17" s="261" t="s">
        <v>289</v>
      </c>
      <c r="I17" s="261" t="s">
        <v>374</v>
      </c>
      <c r="J17" s="266">
        <v>3705</v>
      </c>
      <c r="K17" s="261" t="s">
        <v>153</v>
      </c>
      <c r="L17" s="261">
        <v>11</v>
      </c>
      <c r="M17" s="261" t="s">
        <v>38</v>
      </c>
      <c r="N17" s="265"/>
    </row>
    <row r="18" spans="1:15">
      <c r="A18" s="394"/>
      <c r="B18" s="291" t="s">
        <v>78</v>
      </c>
      <c r="C18" s="301">
        <v>28</v>
      </c>
      <c r="D18" s="301">
        <v>3</v>
      </c>
      <c r="E18" s="302" t="s">
        <v>106</v>
      </c>
      <c r="F18" s="302" t="s">
        <v>397</v>
      </c>
      <c r="G18" s="303" t="s">
        <v>105</v>
      </c>
      <c r="H18" s="304" t="s">
        <v>308</v>
      </c>
      <c r="I18" s="304" t="s">
        <v>307</v>
      </c>
      <c r="J18" s="305">
        <v>967</v>
      </c>
      <c r="K18" s="304" t="s">
        <v>444</v>
      </c>
      <c r="L18" s="304"/>
      <c r="M18" s="304" t="s">
        <v>329</v>
      </c>
      <c r="N18" s="306"/>
    </row>
    <row r="19" spans="1:15">
      <c r="A19" s="394"/>
      <c r="B19" s="267" t="s">
        <v>549</v>
      </c>
      <c r="C19" s="262">
        <v>101</v>
      </c>
      <c r="D19" s="262">
        <v>3</v>
      </c>
      <c r="E19" s="263" t="s">
        <v>543</v>
      </c>
      <c r="F19" s="263" t="s">
        <v>397</v>
      </c>
      <c r="G19" s="268" t="s">
        <v>105</v>
      </c>
      <c r="H19" s="261" t="s">
        <v>558</v>
      </c>
      <c r="I19" s="261" t="s">
        <v>551</v>
      </c>
      <c r="J19" s="266">
        <v>1538.52</v>
      </c>
      <c r="K19" s="261" t="s">
        <v>552</v>
      </c>
      <c r="L19" s="261"/>
      <c r="M19" s="261" t="s">
        <v>581</v>
      </c>
      <c r="N19" s="265"/>
    </row>
    <row r="20" spans="1:15">
      <c r="A20" s="394"/>
      <c r="B20" s="335" t="s">
        <v>408</v>
      </c>
      <c r="C20" s="336">
        <v>86</v>
      </c>
      <c r="D20" s="262">
        <v>1</v>
      </c>
      <c r="E20" s="263" t="s">
        <v>106</v>
      </c>
      <c r="F20" s="263" t="s">
        <v>397</v>
      </c>
      <c r="G20" s="268" t="s">
        <v>105</v>
      </c>
      <c r="H20" s="261" t="s">
        <v>249</v>
      </c>
      <c r="I20" s="261" t="s">
        <v>473</v>
      </c>
      <c r="J20" s="266">
        <v>2344</v>
      </c>
      <c r="K20" s="261" t="s">
        <v>444</v>
      </c>
      <c r="L20" s="261">
        <v>4</v>
      </c>
      <c r="M20" s="261" t="s">
        <v>380</v>
      </c>
      <c r="N20" s="265"/>
    </row>
    <row r="21" spans="1:15">
      <c r="A21" s="394"/>
      <c r="B21" s="267" t="s">
        <v>742</v>
      </c>
      <c r="C21" s="262">
        <v>88</v>
      </c>
      <c r="D21" s="262">
        <v>3</v>
      </c>
      <c r="E21" s="263" t="s">
        <v>543</v>
      </c>
      <c r="F21" s="263" t="s">
        <v>518</v>
      </c>
      <c r="G21" s="268" t="s">
        <v>498</v>
      </c>
      <c r="H21" s="261" t="s">
        <v>770</v>
      </c>
      <c r="I21" s="261" t="s">
        <v>744</v>
      </c>
      <c r="J21" s="266"/>
      <c r="K21" s="261" t="s">
        <v>505</v>
      </c>
      <c r="L21" s="261"/>
      <c r="M21" s="261" t="s">
        <v>745</v>
      </c>
      <c r="N21" s="265"/>
    </row>
    <row r="22" spans="1:15">
      <c r="A22" s="394"/>
      <c r="B22" s="241" t="s">
        <v>152</v>
      </c>
      <c r="C22" s="262">
        <v>66</v>
      </c>
      <c r="D22" s="262">
        <v>2</v>
      </c>
      <c r="E22" s="263" t="s">
        <v>59</v>
      </c>
      <c r="F22" s="250" t="s">
        <v>406</v>
      </c>
      <c r="G22" s="268" t="s">
        <v>466</v>
      </c>
      <c r="H22" s="261" t="s">
        <v>253</v>
      </c>
      <c r="I22" s="261" t="s">
        <v>584</v>
      </c>
      <c r="J22" s="266">
        <v>1798</v>
      </c>
      <c r="K22" s="261" t="s">
        <v>444</v>
      </c>
      <c r="L22" s="261"/>
      <c r="M22" s="261"/>
      <c r="N22" s="265"/>
    </row>
    <row r="23" spans="1:15">
      <c r="A23" s="394"/>
      <c r="B23" s="267" t="s">
        <v>396</v>
      </c>
      <c r="C23" s="262">
        <v>115</v>
      </c>
      <c r="D23" s="262">
        <v>1</v>
      </c>
      <c r="E23" s="263" t="s">
        <v>106</v>
      </c>
      <c r="F23" s="263" t="s">
        <v>397</v>
      </c>
      <c r="G23" s="268" t="s">
        <v>105</v>
      </c>
      <c r="H23" s="261" t="s">
        <v>252</v>
      </c>
      <c r="I23" s="261" t="s">
        <v>476</v>
      </c>
      <c r="J23" s="266">
        <v>3077</v>
      </c>
      <c r="K23" s="261" t="s">
        <v>444</v>
      </c>
      <c r="L23" s="261"/>
      <c r="M23" s="261" t="s">
        <v>380</v>
      </c>
      <c r="N23" s="265"/>
      <c r="O23" s="201"/>
    </row>
    <row r="24" spans="1:15">
      <c r="A24" s="394"/>
      <c r="B24" s="278" t="s">
        <v>412</v>
      </c>
      <c r="C24" s="308">
        <v>67</v>
      </c>
      <c r="D24" s="308">
        <v>1</v>
      </c>
      <c r="E24" s="250" t="s">
        <v>106</v>
      </c>
      <c r="F24" s="250" t="s">
        <v>397</v>
      </c>
      <c r="G24" s="309" t="s">
        <v>105</v>
      </c>
      <c r="H24" s="310" t="s">
        <v>220</v>
      </c>
      <c r="I24" s="310" t="s">
        <v>586</v>
      </c>
      <c r="J24" s="311">
        <v>1921</v>
      </c>
      <c r="K24" s="310" t="s">
        <v>444</v>
      </c>
      <c r="L24" s="310">
        <v>5</v>
      </c>
      <c r="M24" s="310" t="s">
        <v>373</v>
      </c>
      <c r="N24" s="312" t="s">
        <v>783</v>
      </c>
    </row>
    <row r="25" spans="1:15">
      <c r="A25" s="394"/>
      <c r="B25" s="241" t="s">
        <v>776</v>
      </c>
      <c r="C25" s="334">
        <v>142</v>
      </c>
      <c r="D25" s="200">
        <v>3</v>
      </c>
      <c r="E25" s="242" t="s">
        <v>106</v>
      </c>
      <c r="F25" s="242" t="s">
        <v>397</v>
      </c>
      <c r="G25" s="243" t="s">
        <v>105</v>
      </c>
      <c r="H25" s="244" t="s">
        <v>292</v>
      </c>
      <c r="I25" s="244" t="s">
        <v>310</v>
      </c>
      <c r="J25" s="245">
        <v>4581</v>
      </c>
      <c r="K25" s="244" t="s">
        <v>194</v>
      </c>
      <c r="L25" s="244">
        <v>16</v>
      </c>
      <c r="M25" s="244" t="s">
        <v>38</v>
      </c>
      <c r="N25" s="333" t="s">
        <v>748</v>
      </c>
    </row>
    <row r="26" spans="1:15">
      <c r="A26" s="394"/>
      <c r="B26" s="340" t="s">
        <v>99</v>
      </c>
      <c r="C26" s="341">
        <v>48</v>
      </c>
      <c r="D26" s="342">
        <v>1</v>
      </c>
      <c r="E26" s="343">
        <v>1</v>
      </c>
      <c r="F26" s="343" t="s">
        <v>397</v>
      </c>
      <c r="G26" s="344" t="s">
        <v>769</v>
      </c>
      <c r="H26" s="345" t="s">
        <v>512</v>
      </c>
      <c r="I26" s="345" t="s">
        <v>285</v>
      </c>
      <c r="J26" s="346">
        <v>1043</v>
      </c>
      <c r="K26" s="345" t="s">
        <v>505</v>
      </c>
      <c r="L26" s="345"/>
      <c r="M26" s="345" t="s">
        <v>696</v>
      </c>
      <c r="N26" s="347" t="s">
        <v>724</v>
      </c>
    </row>
    <row r="27" spans="1:15">
      <c r="A27" s="394"/>
      <c r="B27" s="269" t="s">
        <v>230</v>
      </c>
      <c r="C27" s="262">
        <v>71</v>
      </c>
      <c r="D27" s="271">
        <v>2</v>
      </c>
      <c r="E27" s="272" t="s">
        <v>661</v>
      </c>
      <c r="F27" s="272" t="s">
        <v>397</v>
      </c>
      <c r="G27" s="273" t="s">
        <v>498</v>
      </c>
      <c r="H27" s="274" t="s">
        <v>284</v>
      </c>
      <c r="I27" s="274" t="s">
        <v>259</v>
      </c>
      <c r="J27" s="275">
        <v>3184</v>
      </c>
      <c r="K27" s="274" t="s">
        <v>444</v>
      </c>
      <c r="L27" s="274">
        <v>9</v>
      </c>
      <c r="M27" s="274" t="s">
        <v>659</v>
      </c>
      <c r="N27" s="276"/>
    </row>
    <row r="28" spans="1:15">
      <c r="A28" s="394"/>
      <c r="B28" s="267" t="s">
        <v>395</v>
      </c>
      <c r="C28" s="262">
        <v>63</v>
      </c>
      <c r="D28" s="262">
        <v>3</v>
      </c>
      <c r="E28" s="263" t="s">
        <v>514</v>
      </c>
      <c r="F28" s="263" t="s">
        <v>397</v>
      </c>
      <c r="G28" s="268" t="s">
        <v>498</v>
      </c>
      <c r="H28" s="261" t="s">
        <v>249</v>
      </c>
      <c r="I28" s="261" t="s">
        <v>456</v>
      </c>
      <c r="J28" s="266">
        <v>2111</v>
      </c>
      <c r="K28" s="261" t="s">
        <v>444</v>
      </c>
      <c r="L28" s="261"/>
      <c r="M28" s="261" t="s">
        <v>697</v>
      </c>
      <c r="N28" s="265"/>
    </row>
    <row r="29" spans="1:15">
      <c r="A29" s="394"/>
      <c r="B29" s="267" t="s">
        <v>94</v>
      </c>
      <c r="C29" s="262">
        <v>92</v>
      </c>
      <c r="D29" s="262">
        <v>3</v>
      </c>
      <c r="E29" s="263" t="s">
        <v>106</v>
      </c>
      <c r="F29" s="263" t="s">
        <v>397</v>
      </c>
      <c r="G29" s="268" t="s">
        <v>105</v>
      </c>
      <c r="H29" s="261" t="s">
        <v>272</v>
      </c>
      <c r="I29" s="261" t="s">
        <v>261</v>
      </c>
      <c r="J29" s="266">
        <v>2814</v>
      </c>
      <c r="K29" s="261" t="s">
        <v>153</v>
      </c>
      <c r="L29" s="261">
        <v>12</v>
      </c>
      <c r="M29" s="261" t="s">
        <v>390</v>
      </c>
      <c r="N29" s="265"/>
    </row>
    <row r="30" spans="1:15">
      <c r="A30" s="394"/>
      <c r="B30" s="241" t="s">
        <v>104</v>
      </c>
      <c r="C30" s="262">
        <v>85</v>
      </c>
      <c r="D30" s="262">
        <v>3</v>
      </c>
      <c r="E30" s="263" t="s">
        <v>59</v>
      </c>
      <c r="F30" s="250" t="s">
        <v>397</v>
      </c>
      <c r="G30" s="268" t="s">
        <v>464</v>
      </c>
      <c r="H30" s="261" t="s">
        <v>279</v>
      </c>
      <c r="I30" s="261" t="s">
        <v>480</v>
      </c>
      <c r="J30" s="266">
        <v>2702</v>
      </c>
      <c r="K30" s="261" t="s">
        <v>505</v>
      </c>
      <c r="L30" s="261"/>
      <c r="M30" s="261"/>
      <c r="N30" s="265"/>
    </row>
    <row r="31" spans="1:15">
      <c r="A31" s="394"/>
      <c r="B31" s="241" t="s">
        <v>69</v>
      </c>
      <c r="C31" s="262">
        <v>144</v>
      </c>
      <c r="D31" s="262">
        <v>3</v>
      </c>
      <c r="E31" s="263" t="s">
        <v>59</v>
      </c>
      <c r="F31" s="250" t="s">
        <v>406</v>
      </c>
      <c r="G31" s="268" t="s">
        <v>464</v>
      </c>
      <c r="H31" s="261" t="s">
        <v>257</v>
      </c>
      <c r="I31" s="261" t="s">
        <v>461</v>
      </c>
      <c r="J31" s="266">
        <v>4978</v>
      </c>
      <c r="K31" s="261" t="s">
        <v>444</v>
      </c>
      <c r="L31" s="261"/>
      <c r="M31" s="261"/>
      <c r="N31" s="265"/>
    </row>
    <row r="32" spans="1:15">
      <c r="A32" s="394"/>
      <c r="B32" s="241" t="s">
        <v>86</v>
      </c>
      <c r="C32" s="288">
        <v>193</v>
      </c>
      <c r="D32" s="262">
        <v>3</v>
      </c>
      <c r="E32" s="263" t="s">
        <v>106</v>
      </c>
      <c r="F32" s="263" t="s">
        <v>397</v>
      </c>
      <c r="G32" s="268" t="s">
        <v>105</v>
      </c>
      <c r="H32" s="261" t="s">
        <v>283</v>
      </c>
      <c r="I32" s="261" t="s">
        <v>479</v>
      </c>
      <c r="J32" s="266">
        <v>4243</v>
      </c>
      <c r="K32" s="261" t="s">
        <v>444</v>
      </c>
      <c r="L32" s="261"/>
      <c r="M32" s="261" t="s">
        <v>385</v>
      </c>
      <c r="N32" s="265"/>
    </row>
    <row r="33" spans="1:14">
      <c r="A33" s="394"/>
      <c r="B33" s="340" t="s">
        <v>214</v>
      </c>
      <c r="C33" s="348">
        <v>55</v>
      </c>
      <c r="D33" s="342">
        <v>2</v>
      </c>
      <c r="E33" s="263" t="s">
        <v>106</v>
      </c>
      <c r="F33" s="343" t="s">
        <v>397</v>
      </c>
      <c r="G33" s="344" t="s">
        <v>498</v>
      </c>
      <c r="H33" s="345" t="s">
        <v>276</v>
      </c>
      <c r="I33" s="345" t="s">
        <v>273</v>
      </c>
      <c r="J33" s="346">
        <v>1447</v>
      </c>
      <c r="K33" s="345" t="s">
        <v>444</v>
      </c>
      <c r="L33" s="345"/>
      <c r="M33" s="345" t="s">
        <v>698</v>
      </c>
      <c r="N33" s="347" t="s">
        <v>775</v>
      </c>
    </row>
    <row r="34" spans="1:14">
      <c r="A34" s="394"/>
      <c r="B34" s="241" t="s">
        <v>56</v>
      </c>
      <c r="C34" s="262">
        <v>37</v>
      </c>
      <c r="D34" s="262">
        <v>3</v>
      </c>
      <c r="E34" s="263" t="s">
        <v>59</v>
      </c>
      <c r="F34" s="250" t="s">
        <v>410</v>
      </c>
      <c r="G34" s="268" t="s">
        <v>105</v>
      </c>
      <c r="H34" s="261" t="s">
        <v>278</v>
      </c>
      <c r="I34" s="261" t="s">
        <v>472</v>
      </c>
      <c r="J34" s="266">
        <v>1021</v>
      </c>
      <c r="K34" s="261" t="s">
        <v>444</v>
      </c>
      <c r="L34" s="261"/>
      <c r="M34" s="261"/>
      <c r="N34" s="265"/>
    </row>
    <row r="35" spans="1:14">
      <c r="A35" s="394"/>
      <c r="B35" s="340" t="s">
        <v>91</v>
      </c>
      <c r="C35" s="348">
        <v>79</v>
      </c>
      <c r="D35" s="342">
        <v>3</v>
      </c>
      <c r="E35" s="343" t="s">
        <v>784</v>
      </c>
      <c r="F35" s="343" t="s">
        <v>397</v>
      </c>
      <c r="G35" s="344" t="s">
        <v>764</v>
      </c>
      <c r="H35" s="345" t="s">
        <v>300</v>
      </c>
      <c r="I35" s="345" t="s">
        <v>457</v>
      </c>
      <c r="J35" s="346">
        <v>683</v>
      </c>
      <c r="K35" s="345" t="s">
        <v>187</v>
      </c>
      <c r="L35" s="345">
        <v>10</v>
      </c>
      <c r="M35" s="345" t="s">
        <v>653</v>
      </c>
      <c r="N35" s="347" t="s">
        <v>759</v>
      </c>
    </row>
    <row r="36" spans="1:14">
      <c r="A36" s="394"/>
      <c r="B36" s="287" t="s">
        <v>496</v>
      </c>
      <c r="C36" s="337">
        <v>49</v>
      </c>
      <c r="D36" s="262">
        <v>3</v>
      </c>
      <c r="E36" s="263" t="s">
        <v>514</v>
      </c>
      <c r="F36" s="263" t="s">
        <v>397</v>
      </c>
      <c r="G36" s="268" t="s">
        <v>498</v>
      </c>
      <c r="H36" s="261" t="s">
        <v>502</v>
      </c>
      <c r="I36" s="261" t="s">
        <v>600</v>
      </c>
      <c r="J36" s="266">
        <v>1596.6</v>
      </c>
      <c r="K36" s="261" t="s">
        <v>505</v>
      </c>
      <c r="L36" s="261">
        <v>7</v>
      </c>
      <c r="M36" s="261" t="s">
        <v>507</v>
      </c>
      <c r="N36" s="265" t="s">
        <v>602</v>
      </c>
    </row>
    <row r="37" spans="1:14">
      <c r="A37" s="394"/>
      <c r="B37" s="267" t="s">
        <v>110</v>
      </c>
      <c r="C37" s="262">
        <v>111</v>
      </c>
      <c r="D37" s="262">
        <v>1</v>
      </c>
      <c r="E37" s="263" t="s">
        <v>106</v>
      </c>
      <c r="F37" s="263" t="s">
        <v>397</v>
      </c>
      <c r="G37" s="268" t="s">
        <v>105</v>
      </c>
      <c r="H37" s="261" t="s">
        <v>277</v>
      </c>
      <c r="I37" s="261" t="s">
        <v>603</v>
      </c>
      <c r="J37" s="266">
        <v>3093</v>
      </c>
      <c r="K37" s="261" t="s">
        <v>444</v>
      </c>
      <c r="L37" s="261">
        <v>7</v>
      </c>
      <c r="M37" s="261" t="s">
        <v>367</v>
      </c>
      <c r="N37" s="265"/>
    </row>
    <row r="38" spans="1:14">
      <c r="A38" s="394"/>
      <c r="B38" s="267" t="s">
        <v>87</v>
      </c>
      <c r="C38" s="262">
        <v>47</v>
      </c>
      <c r="D38" s="262">
        <v>3</v>
      </c>
      <c r="E38" s="263" t="s">
        <v>106</v>
      </c>
      <c r="F38" s="263" t="s">
        <v>397</v>
      </c>
      <c r="G38" s="268" t="s">
        <v>105</v>
      </c>
      <c r="H38" s="261" t="s">
        <v>268</v>
      </c>
      <c r="I38" s="261" t="s">
        <v>297</v>
      </c>
      <c r="J38" s="266">
        <v>1599</v>
      </c>
      <c r="K38" s="261" t="s">
        <v>444</v>
      </c>
      <c r="L38" s="261">
        <v>7</v>
      </c>
      <c r="M38" s="261" t="s">
        <v>37</v>
      </c>
      <c r="N38" s="265"/>
    </row>
    <row r="39" spans="1:14">
      <c r="A39" s="394"/>
      <c r="B39" s="267" t="s">
        <v>65</v>
      </c>
      <c r="C39" s="262">
        <v>142</v>
      </c>
      <c r="D39" s="262">
        <v>1</v>
      </c>
      <c r="E39" s="263" t="s">
        <v>106</v>
      </c>
      <c r="F39" s="263" t="s">
        <v>397</v>
      </c>
      <c r="G39" s="268" t="s">
        <v>105</v>
      </c>
      <c r="H39" s="261" t="s">
        <v>269</v>
      </c>
      <c r="I39" s="261" t="s">
        <v>604</v>
      </c>
      <c r="J39" s="266">
        <v>3808</v>
      </c>
      <c r="K39" s="261" t="s">
        <v>444</v>
      </c>
      <c r="L39" s="261"/>
      <c r="M39" s="261" t="s">
        <v>385</v>
      </c>
      <c r="N39" s="265"/>
    </row>
    <row r="40" spans="1:14">
      <c r="A40" s="394"/>
      <c r="B40" s="241" t="s">
        <v>703</v>
      </c>
      <c r="C40" s="200">
        <v>150</v>
      </c>
      <c r="D40" s="200">
        <v>3</v>
      </c>
      <c r="E40" s="242" t="s">
        <v>514</v>
      </c>
      <c r="F40" s="242" t="s">
        <v>518</v>
      </c>
      <c r="G40" s="243" t="s">
        <v>498</v>
      </c>
      <c r="H40" s="244" t="s">
        <v>706</v>
      </c>
      <c r="I40" s="244" t="s">
        <v>704</v>
      </c>
      <c r="J40" s="245">
        <v>3055.56</v>
      </c>
      <c r="K40" s="244" t="s">
        <v>707</v>
      </c>
      <c r="L40" s="244"/>
      <c r="M40" s="244"/>
      <c r="N40" s="246" t="s">
        <v>771</v>
      </c>
    </row>
    <row r="41" spans="1:14">
      <c r="A41" s="394"/>
      <c r="B41" s="269" t="s">
        <v>77</v>
      </c>
      <c r="C41" s="262">
        <v>116</v>
      </c>
      <c r="D41" s="271">
        <v>2</v>
      </c>
      <c r="E41" s="272" t="s">
        <v>514</v>
      </c>
      <c r="F41" s="272" t="s">
        <v>397</v>
      </c>
      <c r="G41" s="273" t="s">
        <v>498</v>
      </c>
      <c r="H41" s="274" t="s">
        <v>295</v>
      </c>
      <c r="I41" s="274" t="s">
        <v>180</v>
      </c>
      <c r="J41" s="275">
        <v>3717</v>
      </c>
      <c r="K41" s="274" t="s">
        <v>185</v>
      </c>
      <c r="L41" s="274">
        <v>19</v>
      </c>
      <c r="M41" s="274" t="s">
        <v>652</v>
      </c>
      <c r="N41" s="276"/>
    </row>
    <row r="42" spans="1:14">
      <c r="A42" s="394"/>
      <c r="B42" s="267" t="s">
        <v>53</v>
      </c>
      <c r="C42" s="262">
        <v>175</v>
      </c>
      <c r="D42" s="262">
        <v>3</v>
      </c>
      <c r="E42" s="263" t="s">
        <v>106</v>
      </c>
      <c r="F42" s="263" t="s">
        <v>397</v>
      </c>
      <c r="G42" s="268" t="s">
        <v>105</v>
      </c>
      <c r="H42" s="261" t="s">
        <v>255</v>
      </c>
      <c r="I42" s="261" t="s">
        <v>299</v>
      </c>
      <c r="J42" s="266">
        <v>5154</v>
      </c>
      <c r="K42" s="261" t="s">
        <v>167</v>
      </c>
      <c r="L42" s="261">
        <v>19</v>
      </c>
      <c r="M42" s="261" t="s">
        <v>33</v>
      </c>
      <c r="N42" s="265"/>
    </row>
    <row r="43" spans="1:14">
      <c r="A43" s="394"/>
      <c r="B43" s="267" t="s">
        <v>404</v>
      </c>
      <c r="C43" s="262">
        <v>113</v>
      </c>
      <c r="D43" s="262">
        <v>3</v>
      </c>
      <c r="E43" s="263" t="s">
        <v>59</v>
      </c>
      <c r="F43" s="263" t="s">
        <v>397</v>
      </c>
      <c r="G43" s="268" t="s">
        <v>105</v>
      </c>
      <c r="H43" s="261" t="s">
        <v>248</v>
      </c>
      <c r="I43" s="261" t="s">
        <v>378</v>
      </c>
      <c r="J43" s="266">
        <v>3707</v>
      </c>
      <c r="K43" s="261" t="s">
        <v>194</v>
      </c>
      <c r="L43" s="261"/>
      <c r="M43" s="261"/>
      <c r="N43" s="277" t="s">
        <v>605</v>
      </c>
    </row>
    <row r="44" spans="1:14">
      <c r="A44" s="394"/>
      <c r="B44" s="267" t="s">
        <v>101</v>
      </c>
      <c r="C44" s="262">
        <v>131</v>
      </c>
      <c r="D44" s="262">
        <v>2</v>
      </c>
      <c r="E44" s="263" t="s">
        <v>106</v>
      </c>
      <c r="F44" s="263" t="s">
        <v>397</v>
      </c>
      <c r="G44" s="268" t="s">
        <v>105</v>
      </c>
      <c r="H44" s="261" t="s">
        <v>290</v>
      </c>
      <c r="I44" s="261" t="s">
        <v>173</v>
      </c>
      <c r="J44" s="266">
        <v>3041</v>
      </c>
      <c r="K44" s="261" t="s">
        <v>444</v>
      </c>
      <c r="L44" s="261">
        <v>7</v>
      </c>
      <c r="M44" s="261" t="s">
        <v>385</v>
      </c>
      <c r="N44" s="265"/>
    </row>
    <row r="45" spans="1:14">
      <c r="A45" s="394"/>
      <c r="B45" s="267" t="s">
        <v>606</v>
      </c>
      <c r="C45" s="262">
        <v>51</v>
      </c>
      <c r="D45" s="262">
        <v>2</v>
      </c>
      <c r="E45" s="263" t="s">
        <v>543</v>
      </c>
      <c r="F45" s="263" t="s">
        <v>518</v>
      </c>
      <c r="G45" s="268" t="s">
        <v>608</v>
      </c>
      <c r="H45" s="261" t="s">
        <v>559</v>
      </c>
      <c r="I45" s="261" t="s">
        <v>527</v>
      </c>
      <c r="J45" s="266">
        <v>5347</v>
      </c>
      <c r="K45" s="261" t="s">
        <v>611</v>
      </c>
      <c r="L45" s="261"/>
      <c r="M45" s="261" t="s">
        <v>572</v>
      </c>
      <c r="N45" s="265"/>
    </row>
    <row r="46" spans="1:14">
      <c r="A46" s="394"/>
      <c r="B46" s="267" t="s">
        <v>68</v>
      </c>
      <c r="C46" s="262">
        <v>106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249</v>
      </c>
      <c r="I46" s="261" t="s">
        <v>318</v>
      </c>
      <c r="J46" s="266">
        <v>3026</v>
      </c>
      <c r="K46" s="261" t="s">
        <v>444</v>
      </c>
      <c r="L46" s="261">
        <v>8</v>
      </c>
      <c r="M46" s="261" t="s">
        <v>17</v>
      </c>
      <c r="N46" s="265"/>
    </row>
    <row r="47" spans="1:14">
      <c r="A47" s="394"/>
      <c r="B47" s="267" t="s">
        <v>42</v>
      </c>
      <c r="C47" s="262">
        <v>65</v>
      </c>
      <c r="D47" s="262">
        <v>1</v>
      </c>
      <c r="E47" s="263" t="s">
        <v>106</v>
      </c>
      <c r="F47" s="263" t="s">
        <v>397</v>
      </c>
      <c r="G47" s="268" t="s">
        <v>105</v>
      </c>
      <c r="H47" s="261" t="s">
        <v>249</v>
      </c>
      <c r="I47" s="261" t="s">
        <v>613</v>
      </c>
      <c r="J47" s="266">
        <v>1735</v>
      </c>
      <c r="K47" s="261" t="s">
        <v>444</v>
      </c>
      <c r="L47" s="261">
        <v>4</v>
      </c>
      <c r="M47" s="261" t="s">
        <v>380</v>
      </c>
      <c r="N47" s="265" t="s">
        <v>724</v>
      </c>
    </row>
    <row r="48" spans="1:14">
      <c r="A48" s="394"/>
      <c r="B48" s="267" t="s">
        <v>66</v>
      </c>
      <c r="C48" s="262">
        <v>36</v>
      </c>
      <c r="D48" s="262">
        <v>3</v>
      </c>
      <c r="E48" s="263" t="s">
        <v>59</v>
      </c>
      <c r="F48" s="263" t="s">
        <v>397</v>
      </c>
      <c r="G48" s="268" t="s">
        <v>105</v>
      </c>
      <c r="H48" s="261" t="s">
        <v>274</v>
      </c>
      <c r="I48" s="261" t="s">
        <v>309</v>
      </c>
      <c r="J48" s="266">
        <v>1238</v>
      </c>
      <c r="K48" s="261" t="s">
        <v>444</v>
      </c>
      <c r="L48" s="261">
        <v>1</v>
      </c>
      <c r="M48" s="261" t="s">
        <v>95</v>
      </c>
      <c r="N48" s="265"/>
    </row>
    <row r="49" spans="1:15">
      <c r="A49" s="394"/>
      <c r="B49" s="267" t="s">
        <v>64</v>
      </c>
      <c r="C49" s="288">
        <v>56</v>
      </c>
      <c r="D49" s="262">
        <v>1</v>
      </c>
      <c r="E49" s="263" t="s">
        <v>106</v>
      </c>
      <c r="F49" s="263" t="s">
        <v>397</v>
      </c>
      <c r="G49" s="268" t="s">
        <v>105</v>
      </c>
      <c r="H49" s="261" t="s">
        <v>306</v>
      </c>
      <c r="I49" s="261" t="s">
        <v>483</v>
      </c>
      <c r="J49" s="266">
        <v>1870</v>
      </c>
      <c r="K49" s="261" t="s">
        <v>444</v>
      </c>
      <c r="L49" s="261">
        <v>2</v>
      </c>
      <c r="M49" s="261" t="s">
        <v>17</v>
      </c>
      <c r="N49" s="265"/>
    </row>
    <row r="50" spans="1:15">
      <c r="A50" s="394"/>
      <c r="B50" s="267" t="s">
        <v>58</v>
      </c>
      <c r="C50" s="262">
        <v>172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264</v>
      </c>
      <c r="I50" s="261" t="s">
        <v>372</v>
      </c>
      <c r="J50" s="266">
        <v>1501</v>
      </c>
      <c r="K50" s="261" t="s">
        <v>187</v>
      </c>
      <c r="L50" s="261">
        <v>14</v>
      </c>
      <c r="M50" s="261" t="s">
        <v>280</v>
      </c>
      <c r="N50" s="265"/>
    </row>
    <row r="51" spans="1:15">
      <c r="A51" s="394"/>
      <c r="B51" s="267" t="s">
        <v>143</v>
      </c>
      <c r="C51" s="262">
        <v>125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256</v>
      </c>
      <c r="I51" s="261" t="s">
        <v>190</v>
      </c>
      <c r="J51" s="266">
        <v>3829</v>
      </c>
      <c r="K51" s="261" t="s">
        <v>203</v>
      </c>
      <c r="L51" s="261">
        <v>20</v>
      </c>
      <c r="M51" s="261" t="s">
        <v>382</v>
      </c>
      <c r="N51" s="265"/>
    </row>
    <row r="52" spans="1:15">
      <c r="A52" s="394"/>
      <c r="B52" s="267" t="s">
        <v>51</v>
      </c>
      <c r="C52" s="262">
        <v>40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296</v>
      </c>
      <c r="I52" s="261" t="s">
        <v>198</v>
      </c>
      <c r="J52" s="266">
        <v>1495</v>
      </c>
      <c r="K52" s="261" t="s">
        <v>206</v>
      </c>
      <c r="L52" s="261">
        <v>14</v>
      </c>
      <c r="M52" s="261" t="s">
        <v>34</v>
      </c>
      <c r="N52" s="265" t="s">
        <v>724</v>
      </c>
    </row>
    <row r="53" spans="1:15">
      <c r="A53" s="394"/>
      <c r="B53" s="267" t="s">
        <v>71</v>
      </c>
      <c r="C53" s="262">
        <v>160</v>
      </c>
      <c r="D53" s="262">
        <v>3</v>
      </c>
      <c r="E53" s="263" t="s">
        <v>106</v>
      </c>
      <c r="F53" s="263" t="s">
        <v>397</v>
      </c>
      <c r="G53" s="268" t="s">
        <v>105</v>
      </c>
      <c r="H53" s="261" t="s">
        <v>291</v>
      </c>
      <c r="I53" s="261" t="s">
        <v>286</v>
      </c>
      <c r="J53" s="266">
        <v>5788</v>
      </c>
      <c r="K53" s="261" t="s">
        <v>194</v>
      </c>
      <c r="L53" s="261">
        <v>12</v>
      </c>
      <c r="M53" s="261" t="s">
        <v>26</v>
      </c>
      <c r="N53" s="265"/>
      <c r="O53" s="202"/>
    </row>
    <row r="54" spans="1:15">
      <c r="A54" s="394"/>
      <c r="B54" s="267" t="s">
        <v>80</v>
      </c>
      <c r="C54" s="262">
        <v>96</v>
      </c>
      <c r="D54" s="262">
        <v>1</v>
      </c>
      <c r="E54" s="263" t="s">
        <v>106</v>
      </c>
      <c r="F54" s="263" t="s">
        <v>397</v>
      </c>
      <c r="G54" s="268" t="s">
        <v>105</v>
      </c>
      <c r="H54" s="261" t="s">
        <v>271</v>
      </c>
      <c r="I54" s="261" t="s">
        <v>615</v>
      </c>
      <c r="J54" s="266">
        <v>565</v>
      </c>
      <c r="K54" s="261" t="s">
        <v>444</v>
      </c>
      <c r="L54" s="261">
        <v>1</v>
      </c>
      <c r="M54" s="261" t="s">
        <v>373</v>
      </c>
      <c r="N54" s="265" t="s">
        <v>724</v>
      </c>
      <c r="O54" s="202"/>
    </row>
    <row r="55" spans="1:15">
      <c r="A55" s="394"/>
      <c r="B55" s="267" t="s">
        <v>665</v>
      </c>
      <c r="C55" s="262">
        <v>57</v>
      </c>
      <c r="D55" s="262">
        <v>3</v>
      </c>
      <c r="E55" s="263" t="s">
        <v>543</v>
      </c>
      <c r="F55" s="263" t="s">
        <v>518</v>
      </c>
      <c r="G55" s="268" t="s">
        <v>498</v>
      </c>
      <c r="H55" s="261"/>
      <c r="I55" s="261" t="s">
        <v>678</v>
      </c>
      <c r="J55" s="266"/>
      <c r="K55" s="261" t="s">
        <v>679</v>
      </c>
      <c r="L55" s="261"/>
      <c r="M55" s="261" t="s">
        <v>677</v>
      </c>
      <c r="N55" s="265"/>
    </row>
    <row r="56" spans="1:15">
      <c r="A56" s="394"/>
      <c r="B56" s="291" t="s">
        <v>83</v>
      </c>
      <c r="C56" s="262">
        <v>144</v>
      </c>
      <c r="D56" s="262">
        <v>3</v>
      </c>
      <c r="E56" s="263" t="s">
        <v>59</v>
      </c>
      <c r="F56" s="263" t="s">
        <v>518</v>
      </c>
      <c r="G56" s="268" t="s">
        <v>465</v>
      </c>
      <c r="H56" s="261" t="s">
        <v>258</v>
      </c>
      <c r="I56" s="261" t="s">
        <v>617</v>
      </c>
      <c r="J56" s="266">
        <v>4095</v>
      </c>
      <c r="K56" s="261" t="s">
        <v>167</v>
      </c>
      <c r="L56" s="261">
        <v>12</v>
      </c>
      <c r="M56" s="261"/>
      <c r="N56" s="265"/>
    </row>
    <row r="57" spans="1:15">
      <c r="A57" s="394"/>
      <c r="B57" s="267" t="s">
        <v>618</v>
      </c>
      <c r="C57" s="262">
        <v>47</v>
      </c>
      <c r="D57" s="262">
        <v>3</v>
      </c>
      <c r="E57" s="263" t="s">
        <v>514</v>
      </c>
      <c r="F57" s="263" t="s">
        <v>397</v>
      </c>
      <c r="G57" s="268" t="s">
        <v>498</v>
      </c>
      <c r="H57" s="261" t="s">
        <v>619</v>
      </c>
      <c r="I57" s="261" t="s">
        <v>620</v>
      </c>
      <c r="J57" s="266">
        <v>1330.1</v>
      </c>
      <c r="K57" s="261" t="s">
        <v>505</v>
      </c>
      <c r="L57" s="261">
        <v>5</v>
      </c>
      <c r="M57" s="261" t="s">
        <v>506</v>
      </c>
      <c r="N57" s="265" t="s">
        <v>602</v>
      </c>
    </row>
    <row r="58" spans="1:15">
      <c r="A58" s="394"/>
      <c r="B58" s="267" t="s">
        <v>73</v>
      </c>
      <c r="C58" s="337">
        <v>75</v>
      </c>
      <c r="D58" s="262">
        <v>3</v>
      </c>
      <c r="E58" s="263" t="s">
        <v>106</v>
      </c>
      <c r="F58" s="263" t="s">
        <v>397</v>
      </c>
      <c r="G58" s="268" t="s">
        <v>105</v>
      </c>
      <c r="H58" s="261" t="s">
        <v>267</v>
      </c>
      <c r="I58" s="261" t="s">
        <v>175</v>
      </c>
      <c r="J58" s="266">
        <v>1852</v>
      </c>
      <c r="K58" s="261" t="s">
        <v>444</v>
      </c>
      <c r="L58" s="261"/>
      <c r="M58" s="261" t="s">
        <v>385</v>
      </c>
      <c r="N58" s="265"/>
    </row>
    <row r="59" spans="1:15">
      <c r="A59" s="394"/>
      <c r="B59" s="267" t="s">
        <v>407</v>
      </c>
      <c r="C59" s="262">
        <v>171</v>
      </c>
      <c r="D59" s="262">
        <v>3</v>
      </c>
      <c r="E59" s="263" t="s">
        <v>514</v>
      </c>
      <c r="F59" s="263" t="s">
        <v>397</v>
      </c>
      <c r="G59" s="268" t="s">
        <v>105</v>
      </c>
      <c r="H59" s="261" t="s">
        <v>294</v>
      </c>
      <c r="I59" s="261" t="s">
        <v>370</v>
      </c>
      <c r="J59" s="266">
        <v>5588</v>
      </c>
      <c r="K59" s="261" t="s">
        <v>194</v>
      </c>
      <c r="L59" s="261">
        <v>31</v>
      </c>
      <c r="M59" s="261" t="s">
        <v>391</v>
      </c>
      <c r="N59" s="265"/>
    </row>
    <row r="60" spans="1:15">
      <c r="A60" s="394"/>
      <c r="B60" s="267" t="s">
        <v>658</v>
      </c>
      <c r="C60" s="262">
        <v>65</v>
      </c>
      <c r="D60" s="262">
        <v>3</v>
      </c>
      <c r="E60" s="263" t="s">
        <v>661</v>
      </c>
      <c r="F60" s="263" t="s">
        <v>397</v>
      </c>
      <c r="G60" s="268" t="s">
        <v>498</v>
      </c>
      <c r="H60" s="261" t="s">
        <v>671</v>
      </c>
      <c r="I60" s="261" t="s">
        <v>680</v>
      </c>
      <c r="J60" s="266">
        <v>1938</v>
      </c>
      <c r="K60" s="261" t="s">
        <v>505</v>
      </c>
      <c r="L60" s="261"/>
      <c r="M60" s="261"/>
      <c r="N60" s="265"/>
    </row>
    <row r="61" spans="1:15">
      <c r="A61" s="394"/>
      <c r="B61" s="267" t="s">
        <v>670</v>
      </c>
      <c r="C61" s="262">
        <v>45</v>
      </c>
      <c r="D61" s="262">
        <v>3</v>
      </c>
      <c r="E61" s="263" t="s">
        <v>543</v>
      </c>
      <c r="F61" s="263" t="s">
        <v>518</v>
      </c>
      <c r="G61" s="268" t="s">
        <v>498</v>
      </c>
      <c r="H61" s="261" t="s">
        <v>672</v>
      </c>
      <c r="I61" s="261" t="s">
        <v>681</v>
      </c>
      <c r="J61" s="266"/>
      <c r="K61" s="261" t="s">
        <v>505</v>
      </c>
      <c r="L61" s="261"/>
      <c r="M61" s="261" t="s">
        <v>677</v>
      </c>
      <c r="N61" s="265"/>
    </row>
    <row r="62" spans="1:15">
      <c r="A62" s="394"/>
      <c r="B62" s="267" t="s">
        <v>522</v>
      </c>
      <c r="C62" s="262">
        <v>82</v>
      </c>
      <c r="D62" s="262">
        <v>3</v>
      </c>
      <c r="E62" s="263" t="s">
        <v>514</v>
      </c>
      <c r="F62" s="263" t="s">
        <v>518</v>
      </c>
      <c r="G62" s="268" t="s">
        <v>498</v>
      </c>
      <c r="H62" s="261" t="s">
        <v>523</v>
      </c>
      <c r="I62" s="261" t="s">
        <v>626</v>
      </c>
      <c r="J62" s="266">
        <v>2782</v>
      </c>
      <c r="K62" s="261" t="s">
        <v>525</v>
      </c>
      <c r="L62" s="261"/>
      <c r="M62" s="261" t="s">
        <v>628</v>
      </c>
      <c r="N62" s="265" t="s">
        <v>521</v>
      </c>
    </row>
    <row r="63" spans="1:15">
      <c r="A63" s="395"/>
      <c r="B63" s="267" t="s">
        <v>84</v>
      </c>
      <c r="C63" s="262">
        <v>982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293</v>
      </c>
      <c r="I63" s="261" t="s">
        <v>459</v>
      </c>
      <c r="J63" s="266">
        <v>34670</v>
      </c>
      <c r="K63" s="261" t="s">
        <v>194</v>
      </c>
      <c r="L63" s="261">
        <v>68</v>
      </c>
      <c r="M63" s="261" t="s">
        <v>385</v>
      </c>
      <c r="N63" s="265"/>
    </row>
    <row r="64" spans="1:15" ht="16.5" customHeight="1">
      <c r="A64" s="389" t="s">
        <v>413</v>
      </c>
      <c r="B64" s="267" t="s">
        <v>46</v>
      </c>
      <c r="C64" s="262">
        <v>216</v>
      </c>
      <c r="D64" s="262">
        <v>3</v>
      </c>
      <c r="E64" s="263" t="s">
        <v>106</v>
      </c>
      <c r="F64" s="263" t="s">
        <v>397</v>
      </c>
      <c r="G64" s="268" t="s">
        <v>105</v>
      </c>
      <c r="H64" s="261" t="s">
        <v>288</v>
      </c>
      <c r="I64" s="261" t="s">
        <v>304</v>
      </c>
      <c r="J64" s="266">
        <v>5656</v>
      </c>
      <c r="K64" s="261" t="s">
        <v>187</v>
      </c>
      <c r="L64" s="261">
        <v>23</v>
      </c>
      <c r="M64" s="261" t="s">
        <v>371</v>
      </c>
      <c r="N64" s="265"/>
    </row>
    <row r="65" spans="1:17">
      <c r="A65" s="389"/>
      <c r="B65" s="145" t="s">
        <v>350</v>
      </c>
      <c r="C65" s="135">
        <f>SUM(C66:C83)</f>
        <v>3948</v>
      </c>
      <c r="D65" s="135"/>
      <c r="E65" s="136">
        <f>SUM(E66:E81)</f>
        <v>16.399999999999999</v>
      </c>
      <c r="F65" s="136"/>
      <c r="G65" s="111"/>
      <c r="H65" s="118"/>
      <c r="I65" s="118"/>
      <c r="J65" s="137"/>
      <c r="K65" s="118"/>
      <c r="L65" s="118"/>
      <c r="M65" s="118"/>
      <c r="N65" s="119"/>
    </row>
    <row r="66" spans="1:17">
      <c r="A66" s="389"/>
      <c r="B66" s="292" t="s">
        <v>567</v>
      </c>
      <c r="C66" s="286">
        <v>300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298</v>
      </c>
      <c r="I66" s="151" t="s">
        <v>169</v>
      </c>
      <c r="J66" s="152">
        <v>12066</v>
      </c>
      <c r="K66" s="151" t="s">
        <v>444</v>
      </c>
      <c r="L66" s="151"/>
      <c r="M66" s="151"/>
      <c r="N66" s="153"/>
    </row>
    <row r="67" spans="1:17">
      <c r="A67" s="389"/>
      <c r="B67" s="292" t="s">
        <v>50</v>
      </c>
      <c r="C67" s="286">
        <v>510</v>
      </c>
      <c r="D67" s="148" t="s">
        <v>403</v>
      </c>
      <c r="E67" s="149">
        <v>3.2</v>
      </c>
      <c r="F67" s="149" t="s">
        <v>397</v>
      </c>
      <c r="G67" s="150" t="s">
        <v>105</v>
      </c>
      <c r="H67" s="151" t="s">
        <v>313</v>
      </c>
      <c r="I67" s="151" t="s">
        <v>169</v>
      </c>
      <c r="J67" s="152">
        <v>17309</v>
      </c>
      <c r="K67" s="151" t="s">
        <v>444</v>
      </c>
      <c r="L67" s="151"/>
      <c r="M67" s="151" t="s">
        <v>379</v>
      </c>
      <c r="N67" s="153"/>
    </row>
    <row r="68" spans="1:17">
      <c r="A68" s="389"/>
      <c r="B68" s="292" t="s">
        <v>121</v>
      </c>
      <c r="C68" s="286">
        <v>394</v>
      </c>
      <c r="D68" s="148" t="s">
        <v>403</v>
      </c>
      <c r="E68" s="149">
        <v>2</v>
      </c>
      <c r="F68" s="251" t="s">
        <v>439</v>
      </c>
      <c r="G68" s="150" t="s">
        <v>717</v>
      </c>
      <c r="H68" s="151" t="s">
        <v>320</v>
      </c>
      <c r="I68" s="151" t="s">
        <v>169</v>
      </c>
      <c r="J68" s="152">
        <v>15293</v>
      </c>
      <c r="K68" s="151" t="s">
        <v>444</v>
      </c>
      <c r="L68" s="151">
        <v>4</v>
      </c>
      <c r="M68" s="151"/>
      <c r="N68" s="153"/>
    </row>
    <row r="69" spans="1:17">
      <c r="A69" s="389"/>
      <c r="B69" s="292" t="s">
        <v>74</v>
      </c>
      <c r="C69" s="286">
        <v>218</v>
      </c>
      <c r="D69" s="148" t="s">
        <v>403</v>
      </c>
      <c r="E69" s="149" t="s">
        <v>773</v>
      </c>
      <c r="F69" s="149" t="s">
        <v>397</v>
      </c>
      <c r="G69" s="150" t="s">
        <v>718</v>
      </c>
      <c r="H69" s="151" t="s">
        <v>303</v>
      </c>
      <c r="I69" s="151" t="s">
        <v>394</v>
      </c>
      <c r="J69" s="152">
        <v>5780</v>
      </c>
      <c r="K69" s="151" t="s">
        <v>196</v>
      </c>
      <c r="L69" s="151"/>
      <c r="M69" s="151" t="s">
        <v>563</v>
      </c>
      <c r="N69" s="153"/>
    </row>
    <row r="70" spans="1:17">
      <c r="A70" s="389"/>
      <c r="B70" s="292" t="s">
        <v>562</v>
      </c>
      <c r="C70" s="286">
        <v>198</v>
      </c>
      <c r="D70" s="148" t="s">
        <v>403</v>
      </c>
      <c r="E70" s="149" t="s">
        <v>773</v>
      </c>
      <c r="F70" s="149" t="s">
        <v>397</v>
      </c>
      <c r="G70" s="150" t="s">
        <v>719</v>
      </c>
      <c r="H70" s="151" t="s">
        <v>322</v>
      </c>
      <c r="I70" s="151" t="s">
        <v>189</v>
      </c>
      <c r="J70" s="152">
        <v>6244</v>
      </c>
      <c r="K70" s="151" t="s">
        <v>444</v>
      </c>
      <c r="L70" s="151">
        <v>4</v>
      </c>
      <c r="M70" s="151" t="s">
        <v>563</v>
      </c>
      <c r="N70" s="153"/>
    </row>
    <row r="71" spans="1:17">
      <c r="A71" s="389"/>
      <c r="B71" s="292" t="s">
        <v>100</v>
      </c>
      <c r="C71" s="286">
        <v>197</v>
      </c>
      <c r="D71" s="148" t="s">
        <v>403</v>
      </c>
      <c r="E71" s="149">
        <v>1</v>
      </c>
      <c r="F71" s="149" t="s">
        <v>397</v>
      </c>
      <c r="G71" s="150" t="s">
        <v>383</v>
      </c>
      <c r="H71" s="151" t="s">
        <v>302</v>
      </c>
      <c r="I71" s="151" t="s">
        <v>191</v>
      </c>
      <c r="J71" s="152">
        <v>750</v>
      </c>
      <c r="K71" s="151" t="s">
        <v>319</v>
      </c>
      <c r="L71" s="151">
        <v>6</v>
      </c>
      <c r="M71" s="151"/>
      <c r="N71" s="153"/>
      <c r="Q71" t="s">
        <v>415</v>
      </c>
    </row>
    <row r="72" spans="1:17">
      <c r="A72" s="389"/>
      <c r="B72" s="292" t="s">
        <v>107</v>
      </c>
      <c r="C72" s="286">
        <v>182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328</v>
      </c>
      <c r="I72" s="151" t="s">
        <v>204</v>
      </c>
      <c r="J72" s="152">
        <v>5486</v>
      </c>
      <c r="K72" s="151" t="s">
        <v>377</v>
      </c>
      <c r="L72" s="151"/>
      <c r="M72" s="151"/>
      <c r="N72" s="153"/>
    </row>
    <row r="73" spans="1:17">
      <c r="A73" s="389"/>
      <c r="B73" s="292" t="s">
        <v>43</v>
      </c>
      <c r="C73" s="286">
        <v>218</v>
      </c>
      <c r="D73" s="148" t="s">
        <v>403</v>
      </c>
      <c r="E73" s="149" t="s">
        <v>773</v>
      </c>
      <c r="F73" s="149" t="s">
        <v>397</v>
      </c>
      <c r="G73" s="150" t="s">
        <v>720</v>
      </c>
      <c r="H73" s="151" t="s">
        <v>338</v>
      </c>
      <c r="I73" s="151" t="s">
        <v>200</v>
      </c>
      <c r="J73" s="152">
        <v>5564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57</v>
      </c>
      <c r="C74" s="286">
        <v>118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316</v>
      </c>
      <c r="I74" s="151" t="s">
        <v>321</v>
      </c>
      <c r="J74" s="152">
        <v>4273</v>
      </c>
      <c r="K74" s="151" t="s">
        <v>192</v>
      </c>
      <c r="L74" s="151"/>
      <c r="M74" s="151"/>
      <c r="N74" s="153"/>
    </row>
    <row r="75" spans="1:17">
      <c r="A75" s="389"/>
      <c r="B75" s="292" t="s">
        <v>52</v>
      </c>
      <c r="C75" s="286">
        <v>503</v>
      </c>
      <c r="D75" s="148" t="s">
        <v>403</v>
      </c>
      <c r="E75" s="149" t="s">
        <v>773</v>
      </c>
      <c r="F75" s="149" t="s">
        <v>484</v>
      </c>
      <c r="G75" s="150" t="s">
        <v>721</v>
      </c>
      <c r="H75" s="151" t="s">
        <v>306</v>
      </c>
      <c r="I75" s="151" t="s">
        <v>162</v>
      </c>
      <c r="J75" s="152">
        <v>23872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54</v>
      </c>
      <c r="C76" s="286">
        <v>79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326</v>
      </c>
      <c r="I76" s="151" t="s">
        <v>166</v>
      </c>
      <c r="J76" s="152">
        <v>1380</v>
      </c>
      <c r="K76" s="151" t="s">
        <v>444</v>
      </c>
      <c r="L76" s="151"/>
      <c r="M76" s="151"/>
      <c r="N76" s="153"/>
    </row>
    <row r="77" spans="1:17">
      <c r="A77" s="389"/>
      <c r="B77" s="292" t="s">
        <v>45</v>
      </c>
      <c r="C77" s="286">
        <v>119</v>
      </c>
      <c r="D77" s="148" t="s">
        <v>403</v>
      </c>
      <c r="E77" s="149">
        <v>1</v>
      </c>
      <c r="F77" s="149" t="s">
        <v>397</v>
      </c>
      <c r="G77" s="150" t="s">
        <v>711</v>
      </c>
      <c r="H77" s="151" t="s">
        <v>330</v>
      </c>
      <c r="I77" s="151" t="s">
        <v>571</v>
      </c>
      <c r="J77" s="152">
        <v>2200</v>
      </c>
      <c r="K77" s="151" t="s">
        <v>444</v>
      </c>
      <c r="L77" s="151"/>
      <c r="M77" s="151"/>
      <c r="N77" s="153"/>
    </row>
    <row r="78" spans="1:17">
      <c r="A78" s="389"/>
      <c r="B78" s="292" t="s">
        <v>82</v>
      </c>
      <c r="C78" s="286">
        <v>239</v>
      </c>
      <c r="D78" s="148" t="s">
        <v>403</v>
      </c>
      <c r="E78" s="149" t="s">
        <v>773</v>
      </c>
      <c r="F78" s="149" t="s">
        <v>397</v>
      </c>
      <c r="G78" s="150" t="s">
        <v>720</v>
      </c>
      <c r="H78" s="151" t="s">
        <v>325</v>
      </c>
      <c r="I78" s="151" t="s">
        <v>184</v>
      </c>
      <c r="J78" s="152">
        <v>4761</v>
      </c>
      <c r="K78" s="151" t="s">
        <v>164</v>
      </c>
      <c r="L78" s="151"/>
      <c r="M78" s="151" t="s">
        <v>563</v>
      </c>
      <c r="N78" s="153"/>
    </row>
    <row r="79" spans="1:17">
      <c r="A79" s="389"/>
      <c r="B79" s="292" t="s">
        <v>112</v>
      </c>
      <c r="C79" s="286">
        <v>89</v>
      </c>
      <c r="D79" s="148" t="s">
        <v>403</v>
      </c>
      <c r="E79" s="149">
        <v>1</v>
      </c>
      <c r="F79" s="149" t="s">
        <v>397</v>
      </c>
      <c r="G79" s="150" t="s">
        <v>386</v>
      </c>
      <c r="H79" s="151" t="s">
        <v>295</v>
      </c>
      <c r="I79" s="151" t="s">
        <v>388</v>
      </c>
      <c r="J79" s="152">
        <v>3216</v>
      </c>
      <c r="K79" s="151" t="s">
        <v>333</v>
      </c>
      <c r="L79" s="151"/>
      <c r="M79" s="151"/>
      <c r="N79" s="153"/>
    </row>
    <row r="80" spans="1:17">
      <c r="A80" s="389"/>
      <c r="B80" s="292" t="s">
        <v>63</v>
      </c>
      <c r="C80" s="286">
        <v>232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5734</v>
      </c>
      <c r="K80" s="151" t="s">
        <v>444</v>
      </c>
      <c r="L80" s="151"/>
      <c r="M80" s="151"/>
      <c r="N80" s="153"/>
    </row>
    <row r="81" spans="1:18">
      <c r="A81" s="389"/>
      <c r="B81" s="292" t="s">
        <v>81</v>
      </c>
      <c r="C81" s="286">
        <v>85</v>
      </c>
      <c r="D81" s="148" t="s">
        <v>403</v>
      </c>
      <c r="E81" s="149">
        <v>1</v>
      </c>
      <c r="F81" s="149" t="s">
        <v>397</v>
      </c>
      <c r="G81" s="150" t="s">
        <v>711</v>
      </c>
      <c r="H81" s="151" t="s">
        <v>335</v>
      </c>
      <c r="I81" s="151" t="s">
        <v>158</v>
      </c>
      <c r="J81" s="152">
        <v>2033</v>
      </c>
      <c r="K81" s="151" t="s">
        <v>444</v>
      </c>
      <c r="L81" s="151"/>
      <c r="M81" s="151"/>
      <c r="N81" s="153"/>
    </row>
    <row r="82" spans="1:18" ht="29.25" customHeight="1">
      <c r="A82" s="389"/>
      <c r="B82" s="292" t="s">
        <v>88</v>
      </c>
      <c r="C82" s="286">
        <v>187</v>
      </c>
      <c r="D82" s="148" t="s">
        <v>403</v>
      </c>
      <c r="E82" s="149" t="s">
        <v>773</v>
      </c>
      <c r="F82" s="149" t="s">
        <v>397</v>
      </c>
      <c r="G82" s="150" t="s">
        <v>369</v>
      </c>
      <c r="H82" s="151" t="s">
        <v>339</v>
      </c>
      <c r="I82" s="151" t="s">
        <v>341</v>
      </c>
      <c r="J82" s="152">
        <v>33017</v>
      </c>
      <c r="K82" s="151" t="s">
        <v>444</v>
      </c>
      <c r="L82" s="151"/>
      <c r="M82" s="151" t="s">
        <v>497</v>
      </c>
      <c r="N82" s="153"/>
    </row>
    <row r="83" spans="1:18" ht="21.75" customHeight="1">
      <c r="A83" s="393" t="s">
        <v>418</v>
      </c>
      <c r="B83" s="292" t="s">
        <v>116</v>
      </c>
      <c r="C83" s="286">
        <v>80</v>
      </c>
      <c r="D83" s="148" t="s">
        <v>403</v>
      </c>
      <c r="E83" s="149" t="s">
        <v>773</v>
      </c>
      <c r="F83" s="149" t="s">
        <v>397</v>
      </c>
      <c r="G83" s="150" t="s">
        <v>195</v>
      </c>
      <c r="H83" s="151" t="s">
        <v>284</v>
      </c>
      <c r="I83" s="151" t="s">
        <v>351</v>
      </c>
      <c r="J83" s="152">
        <v>5177</v>
      </c>
      <c r="K83" s="151" t="s">
        <v>444</v>
      </c>
      <c r="L83" s="151"/>
      <c r="M83" s="151" t="s">
        <v>497</v>
      </c>
      <c r="N83" s="154" t="s">
        <v>763</v>
      </c>
    </row>
    <row r="84" spans="1:18">
      <c r="A84" s="394"/>
      <c r="B84" s="155" t="s">
        <v>541</v>
      </c>
      <c r="C84" s="115">
        <f>SUM(C85:C97)</f>
        <v>1077</v>
      </c>
      <c r="D84" s="115"/>
      <c r="E84" s="156">
        <f>SUM(E85:E97)</f>
        <v>30</v>
      </c>
      <c r="F84" s="156"/>
      <c r="G84" s="111"/>
      <c r="H84" s="118"/>
      <c r="I84" s="118"/>
      <c r="J84" s="137"/>
      <c r="K84" s="118"/>
      <c r="L84" s="118"/>
      <c r="M84" s="118"/>
      <c r="N84" s="119"/>
    </row>
    <row r="85" spans="1:18">
      <c r="A85" s="394"/>
      <c r="B85" s="157" t="s">
        <v>115</v>
      </c>
      <c r="C85" s="158">
        <v>56</v>
      </c>
      <c r="D85" s="159">
        <v>1</v>
      </c>
      <c r="E85" s="160">
        <v>0</v>
      </c>
      <c r="F85" s="160"/>
      <c r="G85" s="161" t="s">
        <v>384</v>
      </c>
      <c r="H85" s="162" t="s">
        <v>334</v>
      </c>
      <c r="I85" s="163" t="s">
        <v>35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90</v>
      </c>
      <c r="C86" s="158">
        <v>161</v>
      </c>
      <c r="D86" s="159">
        <v>1</v>
      </c>
      <c r="E86" s="160">
        <v>6</v>
      </c>
      <c r="F86" s="160"/>
      <c r="G86" s="161" t="s">
        <v>384</v>
      </c>
      <c r="H86" s="162" t="s">
        <v>349</v>
      </c>
      <c r="I86" s="163" t="s">
        <v>6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213</v>
      </c>
      <c r="C87" s="158">
        <v>127</v>
      </c>
      <c r="D87" s="159">
        <v>1</v>
      </c>
      <c r="E87" s="160">
        <v>4</v>
      </c>
      <c r="F87" s="160"/>
      <c r="G87" s="161" t="s">
        <v>384</v>
      </c>
      <c r="H87" s="162" t="s">
        <v>334</v>
      </c>
      <c r="I87" s="163" t="s">
        <v>210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61</v>
      </c>
      <c r="C88" s="158">
        <v>61</v>
      </c>
      <c r="D88" s="159">
        <v>1</v>
      </c>
      <c r="E88" s="160">
        <v>3</v>
      </c>
      <c r="F88" s="160"/>
      <c r="G88" s="161" t="s">
        <v>772</v>
      </c>
      <c r="H88" s="162" t="s">
        <v>334</v>
      </c>
      <c r="I88" s="163" t="s">
        <v>27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57" t="s">
        <v>89</v>
      </c>
      <c r="C89" s="158">
        <v>77</v>
      </c>
      <c r="D89" s="159">
        <v>1</v>
      </c>
      <c r="E89" s="160">
        <v>4</v>
      </c>
      <c r="F89" s="160"/>
      <c r="G89" s="161" t="s">
        <v>384</v>
      </c>
      <c r="H89" s="162" t="s">
        <v>326</v>
      </c>
      <c r="I89" s="163" t="s">
        <v>212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144</v>
      </c>
      <c r="C90" s="158">
        <v>16</v>
      </c>
      <c r="D90" s="159">
        <v>1</v>
      </c>
      <c r="E90" s="160">
        <v>0</v>
      </c>
      <c r="F90" s="160"/>
      <c r="G90" s="161" t="s">
        <v>384</v>
      </c>
      <c r="H90" s="162" t="s">
        <v>276</v>
      </c>
      <c r="I90" s="163" t="s">
        <v>317</v>
      </c>
      <c r="J90" s="164"/>
      <c r="K90" s="162"/>
      <c r="L90" s="162"/>
      <c r="M90" s="162"/>
      <c r="N90" s="165" t="s">
        <v>120</v>
      </c>
    </row>
    <row r="91" spans="1:18">
      <c r="A91" s="394"/>
      <c r="B91" s="157" t="s">
        <v>67</v>
      </c>
      <c r="C91" s="158">
        <v>132</v>
      </c>
      <c r="D91" s="159">
        <v>1</v>
      </c>
      <c r="E91" s="160">
        <v>4</v>
      </c>
      <c r="F91" s="160"/>
      <c r="G91" s="161" t="s">
        <v>384</v>
      </c>
      <c r="H91" s="162" t="s">
        <v>292</v>
      </c>
      <c r="I91" s="163" t="s">
        <v>31</v>
      </c>
      <c r="J91" s="164"/>
      <c r="K91" s="162"/>
      <c r="L91" s="162"/>
      <c r="M91" s="162"/>
      <c r="N91" s="165" t="s">
        <v>120</v>
      </c>
    </row>
    <row r="92" spans="1:18" s="10" customFormat="1" ht="22.5">
      <c r="A92" s="394"/>
      <c r="B92" s="190" t="s">
        <v>224</v>
      </c>
      <c r="C92" s="252">
        <v>37</v>
      </c>
      <c r="D92" s="159">
        <v>3</v>
      </c>
      <c r="E92" s="160">
        <v>0</v>
      </c>
      <c r="F92" s="160"/>
      <c r="G92" s="161" t="s">
        <v>117</v>
      </c>
      <c r="H92" s="162" t="s">
        <v>334</v>
      </c>
      <c r="I92" s="163" t="s">
        <v>209</v>
      </c>
      <c r="J92" s="164"/>
      <c r="K92" s="162"/>
      <c r="L92" s="162"/>
      <c r="M92" s="162"/>
      <c r="N92" s="165" t="s">
        <v>762</v>
      </c>
      <c r="O92"/>
      <c r="P92"/>
      <c r="Q92"/>
      <c r="R92"/>
    </row>
    <row r="93" spans="1:18" s="10" customFormat="1" ht="22.5">
      <c r="A93" s="394"/>
      <c r="B93" s="172" t="s">
        <v>226</v>
      </c>
      <c r="C93" s="173">
        <v>83</v>
      </c>
      <c r="D93" s="173">
        <v>1</v>
      </c>
      <c r="E93" s="174">
        <v>4</v>
      </c>
      <c r="F93" s="175"/>
      <c r="G93" s="176" t="s">
        <v>384</v>
      </c>
      <c r="H93" s="177" t="s">
        <v>215</v>
      </c>
      <c r="I93" s="163" t="s">
        <v>9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72" t="s">
        <v>142</v>
      </c>
      <c r="C94" s="173">
        <v>103</v>
      </c>
      <c r="D94" s="173">
        <v>1</v>
      </c>
      <c r="E94" s="174">
        <v>5</v>
      </c>
      <c r="F94" s="175"/>
      <c r="G94" s="176" t="s">
        <v>384</v>
      </c>
      <c r="H94" s="177" t="s">
        <v>334</v>
      </c>
      <c r="I94" s="163" t="s">
        <v>18</v>
      </c>
      <c r="J94" s="178"/>
      <c r="K94" s="177"/>
      <c r="L94" s="177"/>
      <c r="M94" s="177"/>
      <c r="N94" s="165" t="s">
        <v>120</v>
      </c>
      <c r="O94"/>
      <c r="P94"/>
      <c r="Q94"/>
      <c r="R94"/>
    </row>
    <row r="95" spans="1:18" s="10" customFormat="1">
      <c r="A95" s="394"/>
      <c r="B95" s="190" t="s">
        <v>177</v>
      </c>
      <c r="C95" s="191">
        <v>60</v>
      </c>
      <c r="D95" s="173">
        <v>1</v>
      </c>
      <c r="E95" s="174">
        <v>0</v>
      </c>
      <c r="F95" s="175"/>
      <c r="G95" s="176" t="s">
        <v>574</v>
      </c>
      <c r="H95" s="177" t="s">
        <v>342</v>
      </c>
      <c r="I95" s="163" t="s">
        <v>344</v>
      </c>
      <c r="J95" s="178"/>
      <c r="K95" s="177"/>
      <c r="L95" s="177"/>
      <c r="M95" s="177"/>
      <c r="N95" s="189" t="s">
        <v>780</v>
      </c>
      <c r="O95"/>
      <c r="P95"/>
      <c r="Q95" s="103"/>
      <c r="R95"/>
    </row>
    <row r="96" spans="1:18" s="10" customFormat="1">
      <c r="A96" s="394"/>
      <c r="B96" s="220" t="s">
        <v>417</v>
      </c>
      <c r="C96" s="339">
        <v>90</v>
      </c>
      <c r="D96" s="221">
        <v>3</v>
      </c>
      <c r="E96" s="222">
        <v>0</v>
      </c>
      <c r="F96" s="223"/>
      <c r="G96" s="224" t="s">
        <v>384</v>
      </c>
      <c r="H96" s="225" t="s">
        <v>323</v>
      </c>
      <c r="I96" s="226" t="s">
        <v>340</v>
      </c>
      <c r="J96" s="227"/>
      <c r="K96" s="225"/>
      <c r="L96" s="225"/>
      <c r="M96" s="225"/>
      <c r="N96" s="228" t="s">
        <v>688</v>
      </c>
      <c r="O96"/>
      <c r="P96"/>
      <c r="Q96" s="103"/>
      <c r="R96"/>
    </row>
    <row r="97" spans="2:14">
      <c r="B97" s="220" t="s">
        <v>343</v>
      </c>
      <c r="C97" s="221">
        <v>74</v>
      </c>
      <c r="D97" s="221">
        <v>3</v>
      </c>
      <c r="E97" s="222">
        <v>0</v>
      </c>
      <c r="F97" s="223"/>
      <c r="G97" s="224" t="s">
        <v>384</v>
      </c>
      <c r="H97" s="225" t="s">
        <v>352</v>
      </c>
      <c r="I97" s="226" t="s">
        <v>347</v>
      </c>
      <c r="J97" s="227"/>
      <c r="K97" s="225"/>
      <c r="L97" s="225"/>
      <c r="M97" s="225"/>
      <c r="N97" s="228" t="s">
        <v>688</v>
      </c>
    </row>
  </sheetData>
  <autoFilter ref="A3:N97" xr:uid="{00000000-0009-0000-0000-000019000000}"/>
  <mergeCells count="4">
    <mergeCell ref="A1:N1"/>
    <mergeCell ref="A9:A63"/>
    <mergeCell ref="A64:A82"/>
    <mergeCell ref="A83:A96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97"/>
  <sheetViews>
    <sheetView view="pageBreakPreview" zoomScaleSheetLayoutView="100" workbookViewId="0">
      <selection activeCell="C24" sqref="C24"/>
    </sheetView>
  </sheetViews>
  <sheetFormatPr defaultColWidth="9" defaultRowHeight="16.5"/>
  <cols>
    <col min="1" max="1" width="3.5" bestFit="1" customWidth="1"/>
    <col min="2" max="2" width="15.875" bestFit="1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8" ht="26.25">
      <c r="A1" s="381" t="s">
        <v>785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8" ht="18.600000000000001" customHeight="1" thickBot="1">
      <c r="B2" s="3"/>
      <c r="N2" s="104"/>
    </row>
    <row r="3" spans="1:18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8" ht="26.25" customHeight="1">
      <c r="A4" s="113" t="s">
        <v>227</v>
      </c>
      <c r="B4" s="114" t="s">
        <v>781</v>
      </c>
      <c r="C4" s="115">
        <f>SUM(C5:C8)</f>
        <v>665</v>
      </c>
      <c r="D4" s="116"/>
      <c r="E4" s="117">
        <f>SUM(E5:E8)</f>
        <v>5</v>
      </c>
      <c r="F4" s="117"/>
      <c r="G4" s="111"/>
      <c r="H4" s="118"/>
      <c r="I4" s="118"/>
      <c r="J4" s="118"/>
      <c r="K4" s="118"/>
      <c r="L4" s="118"/>
      <c r="M4" s="118"/>
      <c r="N4" s="119"/>
    </row>
    <row r="5" spans="1:18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765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</row>
    <row r="6" spans="1:18">
      <c r="A6" s="113"/>
      <c r="B6" s="323" t="s">
        <v>98</v>
      </c>
      <c r="C6" s="255">
        <v>48</v>
      </c>
      <c r="D6" s="325">
        <v>3</v>
      </c>
      <c r="E6" s="326">
        <v>1</v>
      </c>
      <c r="F6" s="326" t="s">
        <v>397</v>
      </c>
      <c r="G6" s="327" t="s">
        <v>386</v>
      </c>
      <c r="H6" s="328" t="s">
        <v>270</v>
      </c>
      <c r="I6" s="328" t="s">
        <v>458</v>
      </c>
      <c r="J6" s="329">
        <v>262</v>
      </c>
      <c r="K6" s="328" t="s">
        <v>205</v>
      </c>
      <c r="L6" s="328">
        <v>4</v>
      </c>
      <c r="M6" s="328" t="s">
        <v>653</v>
      </c>
      <c r="N6" s="330"/>
      <c r="R6" s="192"/>
    </row>
    <row r="7" spans="1:18">
      <c r="A7" s="113"/>
      <c r="B7" s="323" t="s">
        <v>766</v>
      </c>
      <c r="C7" s="332">
        <v>67</v>
      </c>
      <c r="D7" s="325">
        <v>1</v>
      </c>
      <c r="E7" s="326">
        <v>1</v>
      </c>
      <c r="F7" s="326" t="s">
        <v>397</v>
      </c>
      <c r="G7" s="327" t="s">
        <v>709</v>
      </c>
      <c r="H7" s="328" t="s">
        <v>314</v>
      </c>
      <c r="I7" s="328" t="s">
        <v>455</v>
      </c>
      <c r="J7" s="329">
        <v>849</v>
      </c>
      <c r="K7" s="328" t="s">
        <v>187</v>
      </c>
      <c r="L7" s="328"/>
      <c r="M7" s="328" t="s">
        <v>662</v>
      </c>
      <c r="N7" s="330"/>
      <c r="R7" s="192"/>
    </row>
    <row r="8" spans="1:18">
      <c r="A8" s="113"/>
      <c r="B8" s="323" t="s">
        <v>55</v>
      </c>
      <c r="C8" s="331">
        <v>50</v>
      </c>
      <c r="D8" s="325">
        <v>3</v>
      </c>
      <c r="E8" s="326">
        <v>1</v>
      </c>
      <c r="F8" s="326" t="s">
        <v>397</v>
      </c>
      <c r="G8" s="327" t="s">
        <v>383</v>
      </c>
      <c r="H8" s="328" t="s">
        <v>315</v>
      </c>
      <c r="I8" s="328" t="s">
        <v>160</v>
      </c>
      <c r="J8" s="329">
        <v>573</v>
      </c>
      <c r="K8" s="328" t="s">
        <v>444</v>
      </c>
      <c r="L8" s="328"/>
      <c r="M8" s="328"/>
      <c r="N8" s="330"/>
      <c r="O8" s="192"/>
    </row>
    <row r="9" spans="1:18" ht="16.5" customHeight="1">
      <c r="A9" s="393" t="s">
        <v>247</v>
      </c>
      <c r="B9" s="114" t="s">
        <v>782</v>
      </c>
      <c r="C9" s="135">
        <f>SUM(C10:C64)</f>
        <v>6028</v>
      </c>
      <c r="D9" s="135"/>
      <c r="E9" s="136"/>
      <c r="F9" s="136"/>
      <c r="G9" s="111"/>
      <c r="H9" s="118"/>
      <c r="I9" s="118"/>
      <c r="J9" s="137"/>
      <c r="K9" s="118"/>
      <c r="L9" s="118"/>
      <c r="M9" s="118"/>
      <c r="N9" s="119"/>
    </row>
    <row r="10" spans="1:18" ht="16.5" customHeight="1">
      <c r="A10" s="394"/>
      <c r="B10" s="261" t="s">
        <v>631</v>
      </c>
      <c r="C10" s="262">
        <v>145</v>
      </c>
      <c r="D10" s="262">
        <v>3</v>
      </c>
      <c r="E10" s="263" t="s">
        <v>514</v>
      </c>
      <c r="F10" s="263" t="s">
        <v>518</v>
      </c>
      <c r="G10" s="261" t="s">
        <v>498</v>
      </c>
      <c r="H10" s="261" t="s">
        <v>788</v>
      </c>
      <c r="I10" s="261" t="s">
        <v>534</v>
      </c>
      <c r="J10" s="349">
        <v>2306</v>
      </c>
      <c r="K10" s="261" t="s">
        <v>637</v>
      </c>
      <c r="L10" s="261"/>
      <c r="M10" s="261" t="s">
        <v>536</v>
      </c>
      <c r="N10" s="265"/>
    </row>
    <row r="11" spans="1:18" ht="16.5" customHeight="1">
      <c r="A11" s="394"/>
      <c r="B11" s="261" t="s">
        <v>751</v>
      </c>
      <c r="C11" s="262">
        <v>81</v>
      </c>
      <c r="D11" s="262">
        <v>3</v>
      </c>
      <c r="E11" s="263" t="s">
        <v>497</v>
      </c>
      <c r="F11" s="263" t="s">
        <v>518</v>
      </c>
      <c r="G11" s="261" t="s">
        <v>498</v>
      </c>
      <c r="H11" s="261" t="s">
        <v>752</v>
      </c>
      <c r="I11" s="261" t="s">
        <v>753</v>
      </c>
      <c r="J11" s="264">
        <v>3101.8</v>
      </c>
      <c r="K11" s="261" t="s">
        <v>754</v>
      </c>
      <c r="L11" s="261"/>
      <c r="M11" s="261" t="s">
        <v>755</v>
      </c>
      <c r="N11" s="265"/>
    </row>
    <row r="12" spans="1:18" ht="16.5" customHeight="1">
      <c r="A12" s="394"/>
      <c r="B12" s="261" t="s">
        <v>657</v>
      </c>
      <c r="C12" s="262">
        <v>38</v>
      </c>
      <c r="D12" s="262">
        <v>3</v>
      </c>
      <c r="E12" s="263" t="s">
        <v>514</v>
      </c>
      <c r="F12" s="263" t="s">
        <v>518</v>
      </c>
      <c r="G12" s="261" t="s">
        <v>498</v>
      </c>
      <c r="H12" s="261" t="s">
        <v>788</v>
      </c>
      <c r="I12" s="261" t="s">
        <v>641</v>
      </c>
      <c r="J12" s="266">
        <v>1208</v>
      </c>
      <c r="K12" s="261" t="s">
        <v>540</v>
      </c>
      <c r="L12" s="261"/>
      <c r="M12" s="261" t="s">
        <v>536</v>
      </c>
      <c r="N12" s="265"/>
    </row>
    <row r="13" spans="1:18" ht="16.5" customHeight="1">
      <c r="A13" s="394"/>
      <c r="B13" s="261" t="s">
        <v>542</v>
      </c>
      <c r="C13" s="262">
        <v>65</v>
      </c>
      <c r="D13" s="262">
        <v>3</v>
      </c>
      <c r="E13" s="263" t="s">
        <v>543</v>
      </c>
      <c r="F13" s="263" t="s">
        <v>518</v>
      </c>
      <c r="G13" s="261" t="s">
        <v>498</v>
      </c>
      <c r="H13" s="261" t="s">
        <v>557</v>
      </c>
      <c r="I13" s="261" t="s">
        <v>546</v>
      </c>
      <c r="J13" s="266">
        <v>2109.2800000000002</v>
      </c>
      <c r="K13" s="261" t="s">
        <v>505</v>
      </c>
      <c r="L13" s="261"/>
      <c r="M13" s="261" t="s">
        <v>547</v>
      </c>
      <c r="N13" s="265"/>
    </row>
    <row r="14" spans="1:18">
      <c r="A14" s="394"/>
      <c r="B14" s="267" t="s">
        <v>108</v>
      </c>
      <c r="C14" s="262">
        <v>131</v>
      </c>
      <c r="D14" s="262">
        <v>1</v>
      </c>
      <c r="E14" s="263" t="s">
        <v>106</v>
      </c>
      <c r="F14" s="263" t="s">
        <v>397</v>
      </c>
      <c r="G14" s="268" t="s">
        <v>105</v>
      </c>
      <c r="H14" s="261" t="s">
        <v>260</v>
      </c>
      <c r="I14" s="261" t="s">
        <v>575</v>
      </c>
      <c r="J14" s="266">
        <v>3672</v>
      </c>
      <c r="K14" s="261" t="s">
        <v>444</v>
      </c>
      <c r="L14" s="261">
        <v>5</v>
      </c>
      <c r="M14" s="261" t="s">
        <v>387</v>
      </c>
      <c r="N14" s="265"/>
    </row>
    <row r="15" spans="1:18">
      <c r="A15" s="394"/>
      <c r="B15" s="267" t="s">
        <v>668</v>
      </c>
      <c r="C15" s="262">
        <v>18</v>
      </c>
      <c r="D15" s="262">
        <v>3</v>
      </c>
      <c r="E15" s="263" t="s">
        <v>543</v>
      </c>
      <c r="F15" s="263" t="s">
        <v>518</v>
      </c>
      <c r="G15" s="268" t="s">
        <v>498</v>
      </c>
      <c r="H15" s="261" t="s">
        <v>672</v>
      </c>
      <c r="I15" s="261" t="s">
        <v>674</v>
      </c>
      <c r="J15" s="266"/>
      <c r="K15" s="261" t="s">
        <v>505</v>
      </c>
      <c r="L15" s="261"/>
      <c r="M15" s="261" t="s">
        <v>677</v>
      </c>
      <c r="N15" s="265"/>
    </row>
    <row r="16" spans="1:18">
      <c r="A16" s="394"/>
      <c r="B16" s="267" t="s">
        <v>76</v>
      </c>
      <c r="C16" s="262">
        <v>62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266</v>
      </c>
      <c r="I16" s="261" t="s">
        <v>275</v>
      </c>
      <c r="J16" s="266">
        <v>2380</v>
      </c>
      <c r="K16" s="261" t="s">
        <v>444</v>
      </c>
      <c r="L16" s="261">
        <v>5</v>
      </c>
      <c r="M16" s="261" t="s">
        <v>676</v>
      </c>
      <c r="N16" s="265"/>
    </row>
    <row r="17" spans="1:15">
      <c r="A17" s="394"/>
      <c r="B17" s="267" t="s">
        <v>114</v>
      </c>
      <c r="C17" s="288">
        <v>103</v>
      </c>
      <c r="D17" s="262">
        <v>3</v>
      </c>
      <c r="E17" s="263" t="s">
        <v>106</v>
      </c>
      <c r="F17" s="263" t="s">
        <v>397</v>
      </c>
      <c r="G17" s="268" t="s">
        <v>105</v>
      </c>
      <c r="H17" s="261" t="s">
        <v>289</v>
      </c>
      <c r="I17" s="261" t="s">
        <v>374</v>
      </c>
      <c r="J17" s="266">
        <v>3705</v>
      </c>
      <c r="K17" s="261" t="s">
        <v>153</v>
      </c>
      <c r="L17" s="261">
        <v>11</v>
      </c>
      <c r="M17" s="261" t="s">
        <v>38</v>
      </c>
      <c r="N17" s="265"/>
    </row>
    <row r="18" spans="1:15">
      <c r="A18" s="394"/>
      <c r="B18" s="291" t="s">
        <v>78</v>
      </c>
      <c r="C18" s="301">
        <v>28</v>
      </c>
      <c r="D18" s="301">
        <v>3</v>
      </c>
      <c r="E18" s="302" t="s">
        <v>106</v>
      </c>
      <c r="F18" s="302" t="s">
        <v>397</v>
      </c>
      <c r="G18" s="303" t="s">
        <v>105</v>
      </c>
      <c r="H18" s="304" t="s">
        <v>308</v>
      </c>
      <c r="I18" s="304" t="s">
        <v>307</v>
      </c>
      <c r="J18" s="305">
        <v>967</v>
      </c>
      <c r="K18" s="304" t="s">
        <v>444</v>
      </c>
      <c r="L18" s="304"/>
      <c r="M18" s="304" t="s">
        <v>329</v>
      </c>
      <c r="N18" s="306"/>
    </row>
    <row r="19" spans="1:15">
      <c r="A19" s="394"/>
      <c r="B19" s="267" t="s">
        <v>549</v>
      </c>
      <c r="C19" s="262">
        <v>101</v>
      </c>
      <c r="D19" s="262">
        <v>3</v>
      </c>
      <c r="E19" s="263" t="s">
        <v>543</v>
      </c>
      <c r="F19" s="263" t="s">
        <v>397</v>
      </c>
      <c r="G19" s="268" t="s">
        <v>105</v>
      </c>
      <c r="H19" s="261" t="s">
        <v>558</v>
      </c>
      <c r="I19" s="261" t="s">
        <v>551</v>
      </c>
      <c r="J19" s="266">
        <v>1538.52</v>
      </c>
      <c r="K19" s="261" t="s">
        <v>552</v>
      </c>
      <c r="L19" s="261"/>
      <c r="M19" s="261" t="s">
        <v>581</v>
      </c>
      <c r="N19" s="265"/>
    </row>
    <row r="20" spans="1:15">
      <c r="A20" s="394"/>
      <c r="B20" s="335" t="s">
        <v>408</v>
      </c>
      <c r="C20" s="336">
        <v>86</v>
      </c>
      <c r="D20" s="262">
        <v>1</v>
      </c>
      <c r="E20" s="263" t="s">
        <v>106</v>
      </c>
      <c r="F20" s="263" t="s">
        <v>397</v>
      </c>
      <c r="G20" s="268" t="s">
        <v>105</v>
      </c>
      <c r="H20" s="261" t="s">
        <v>249</v>
      </c>
      <c r="I20" s="261" t="s">
        <v>473</v>
      </c>
      <c r="J20" s="266">
        <v>2344</v>
      </c>
      <c r="K20" s="261" t="s">
        <v>444</v>
      </c>
      <c r="L20" s="261">
        <v>4</v>
      </c>
      <c r="M20" s="261" t="s">
        <v>380</v>
      </c>
      <c r="N20" s="265"/>
    </row>
    <row r="21" spans="1:15">
      <c r="A21" s="394"/>
      <c r="B21" s="267" t="s">
        <v>742</v>
      </c>
      <c r="C21" s="262">
        <v>88</v>
      </c>
      <c r="D21" s="262">
        <v>3</v>
      </c>
      <c r="E21" s="263" t="s">
        <v>543</v>
      </c>
      <c r="F21" s="263" t="s">
        <v>518</v>
      </c>
      <c r="G21" s="268" t="s">
        <v>498</v>
      </c>
      <c r="H21" s="261" t="s">
        <v>770</v>
      </c>
      <c r="I21" s="261" t="s">
        <v>744</v>
      </c>
      <c r="J21" s="266"/>
      <c r="K21" s="261" t="s">
        <v>505</v>
      </c>
      <c r="L21" s="261"/>
      <c r="M21" s="261" t="s">
        <v>745</v>
      </c>
      <c r="N21" s="265"/>
    </row>
    <row r="22" spans="1:15">
      <c r="A22" s="394"/>
      <c r="B22" s="241" t="s">
        <v>152</v>
      </c>
      <c r="C22" s="262">
        <v>66</v>
      </c>
      <c r="D22" s="262">
        <v>2</v>
      </c>
      <c r="E22" s="263" t="s">
        <v>59</v>
      </c>
      <c r="F22" s="250" t="s">
        <v>406</v>
      </c>
      <c r="G22" s="268" t="s">
        <v>466</v>
      </c>
      <c r="H22" s="261" t="s">
        <v>253</v>
      </c>
      <c r="I22" s="261" t="s">
        <v>584</v>
      </c>
      <c r="J22" s="266">
        <v>1798</v>
      </c>
      <c r="K22" s="261" t="s">
        <v>444</v>
      </c>
      <c r="L22" s="261"/>
      <c r="M22" s="261"/>
      <c r="N22" s="265"/>
    </row>
    <row r="23" spans="1:15">
      <c r="A23" s="394"/>
      <c r="B23" s="267" t="s">
        <v>396</v>
      </c>
      <c r="C23" s="262">
        <v>115</v>
      </c>
      <c r="D23" s="262">
        <v>1</v>
      </c>
      <c r="E23" s="263" t="s">
        <v>106</v>
      </c>
      <c r="F23" s="263" t="s">
        <v>397</v>
      </c>
      <c r="G23" s="268" t="s">
        <v>105</v>
      </c>
      <c r="H23" s="261" t="s">
        <v>252</v>
      </c>
      <c r="I23" s="261" t="s">
        <v>476</v>
      </c>
      <c r="J23" s="266">
        <v>3077</v>
      </c>
      <c r="K23" s="261" t="s">
        <v>444</v>
      </c>
      <c r="L23" s="261"/>
      <c r="M23" s="261" t="s">
        <v>380</v>
      </c>
      <c r="N23" s="265"/>
      <c r="O23" s="201"/>
    </row>
    <row r="24" spans="1:15">
      <c r="A24" s="394"/>
      <c r="B24" s="278" t="s">
        <v>412</v>
      </c>
      <c r="C24" s="308">
        <v>67</v>
      </c>
      <c r="D24" s="308">
        <v>1</v>
      </c>
      <c r="E24" s="250" t="s">
        <v>106</v>
      </c>
      <c r="F24" s="250" t="s">
        <v>397</v>
      </c>
      <c r="G24" s="309" t="s">
        <v>105</v>
      </c>
      <c r="H24" s="310" t="s">
        <v>220</v>
      </c>
      <c r="I24" s="310" t="s">
        <v>586</v>
      </c>
      <c r="J24" s="311">
        <v>1921</v>
      </c>
      <c r="K24" s="310" t="s">
        <v>444</v>
      </c>
      <c r="L24" s="310">
        <v>5</v>
      </c>
      <c r="M24" s="310" t="s">
        <v>373</v>
      </c>
      <c r="N24" s="312" t="s">
        <v>783</v>
      </c>
    </row>
    <row r="25" spans="1:15">
      <c r="A25" s="394"/>
      <c r="B25" s="241" t="s">
        <v>776</v>
      </c>
      <c r="C25" s="334">
        <v>142</v>
      </c>
      <c r="D25" s="200">
        <v>3</v>
      </c>
      <c r="E25" s="242" t="s">
        <v>106</v>
      </c>
      <c r="F25" s="242" t="s">
        <v>397</v>
      </c>
      <c r="G25" s="243" t="s">
        <v>105</v>
      </c>
      <c r="H25" s="244" t="s">
        <v>292</v>
      </c>
      <c r="I25" s="244" t="s">
        <v>310</v>
      </c>
      <c r="J25" s="245">
        <v>4581</v>
      </c>
      <c r="K25" s="244" t="s">
        <v>194</v>
      </c>
      <c r="L25" s="244">
        <v>16</v>
      </c>
      <c r="M25" s="244" t="s">
        <v>38</v>
      </c>
      <c r="N25" s="333" t="s">
        <v>748</v>
      </c>
    </row>
    <row r="26" spans="1:15">
      <c r="A26" s="394"/>
      <c r="B26" s="340" t="s">
        <v>99</v>
      </c>
      <c r="C26" s="341">
        <v>48</v>
      </c>
      <c r="D26" s="342">
        <v>1</v>
      </c>
      <c r="E26" s="343">
        <v>1</v>
      </c>
      <c r="F26" s="343" t="s">
        <v>397</v>
      </c>
      <c r="G26" s="344" t="s">
        <v>769</v>
      </c>
      <c r="H26" s="345" t="s">
        <v>512</v>
      </c>
      <c r="I26" s="345" t="s">
        <v>285</v>
      </c>
      <c r="J26" s="346">
        <v>1043</v>
      </c>
      <c r="K26" s="345" t="s">
        <v>505</v>
      </c>
      <c r="L26" s="345"/>
      <c r="M26" s="345" t="s">
        <v>696</v>
      </c>
      <c r="N26" s="347" t="s">
        <v>724</v>
      </c>
    </row>
    <row r="27" spans="1:15">
      <c r="A27" s="394"/>
      <c r="B27" s="269" t="s">
        <v>230</v>
      </c>
      <c r="C27" s="262">
        <v>71</v>
      </c>
      <c r="D27" s="271">
        <v>2</v>
      </c>
      <c r="E27" s="272" t="s">
        <v>661</v>
      </c>
      <c r="F27" s="272" t="s">
        <v>397</v>
      </c>
      <c r="G27" s="273" t="s">
        <v>498</v>
      </c>
      <c r="H27" s="274" t="s">
        <v>284</v>
      </c>
      <c r="I27" s="274" t="s">
        <v>259</v>
      </c>
      <c r="J27" s="275">
        <v>3184</v>
      </c>
      <c r="K27" s="274" t="s">
        <v>444</v>
      </c>
      <c r="L27" s="274">
        <v>9</v>
      </c>
      <c r="M27" s="274" t="s">
        <v>659</v>
      </c>
      <c r="N27" s="276"/>
    </row>
    <row r="28" spans="1:15">
      <c r="A28" s="394"/>
      <c r="B28" s="267" t="s">
        <v>395</v>
      </c>
      <c r="C28" s="262">
        <v>63</v>
      </c>
      <c r="D28" s="262">
        <v>3</v>
      </c>
      <c r="E28" s="263" t="s">
        <v>514</v>
      </c>
      <c r="F28" s="263" t="s">
        <v>397</v>
      </c>
      <c r="G28" s="268" t="s">
        <v>498</v>
      </c>
      <c r="H28" s="261" t="s">
        <v>249</v>
      </c>
      <c r="I28" s="261" t="s">
        <v>456</v>
      </c>
      <c r="J28" s="266">
        <v>2111</v>
      </c>
      <c r="K28" s="261" t="s">
        <v>444</v>
      </c>
      <c r="L28" s="261"/>
      <c r="M28" s="261" t="s">
        <v>697</v>
      </c>
      <c r="N28" s="265"/>
    </row>
    <row r="29" spans="1:15">
      <c r="A29" s="394"/>
      <c r="B29" s="267" t="s">
        <v>94</v>
      </c>
      <c r="C29" s="262">
        <v>92</v>
      </c>
      <c r="D29" s="262">
        <v>3</v>
      </c>
      <c r="E29" s="263" t="s">
        <v>106</v>
      </c>
      <c r="F29" s="263" t="s">
        <v>397</v>
      </c>
      <c r="G29" s="268" t="s">
        <v>105</v>
      </c>
      <c r="H29" s="261" t="s">
        <v>272</v>
      </c>
      <c r="I29" s="261" t="s">
        <v>261</v>
      </c>
      <c r="J29" s="266">
        <v>2814</v>
      </c>
      <c r="K29" s="261" t="s">
        <v>153</v>
      </c>
      <c r="L29" s="261">
        <v>12</v>
      </c>
      <c r="M29" s="261" t="s">
        <v>390</v>
      </c>
      <c r="N29" s="265"/>
    </row>
    <row r="30" spans="1:15">
      <c r="A30" s="394"/>
      <c r="B30" s="241" t="s">
        <v>104</v>
      </c>
      <c r="C30" s="262">
        <v>85</v>
      </c>
      <c r="D30" s="262">
        <v>3</v>
      </c>
      <c r="E30" s="263" t="s">
        <v>59</v>
      </c>
      <c r="F30" s="250" t="s">
        <v>397</v>
      </c>
      <c r="G30" s="268" t="s">
        <v>464</v>
      </c>
      <c r="H30" s="261" t="s">
        <v>279</v>
      </c>
      <c r="I30" s="261" t="s">
        <v>480</v>
      </c>
      <c r="J30" s="266">
        <v>2702</v>
      </c>
      <c r="K30" s="261" t="s">
        <v>505</v>
      </c>
      <c r="L30" s="261"/>
      <c r="M30" s="261"/>
      <c r="N30" s="265"/>
    </row>
    <row r="31" spans="1:15">
      <c r="A31" s="394"/>
      <c r="B31" s="241" t="s">
        <v>69</v>
      </c>
      <c r="C31" s="262">
        <v>144</v>
      </c>
      <c r="D31" s="262">
        <v>3</v>
      </c>
      <c r="E31" s="263" t="s">
        <v>59</v>
      </c>
      <c r="F31" s="250" t="s">
        <v>406</v>
      </c>
      <c r="G31" s="268" t="s">
        <v>464</v>
      </c>
      <c r="H31" s="261" t="s">
        <v>257</v>
      </c>
      <c r="I31" s="261" t="s">
        <v>461</v>
      </c>
      <c r="J31" s="266">
        <v>4978</v>
      </c>
      <c r="K31" s="261" t="s">
        <v>444</v>
      </c>
      <c r="L31" s="261"/>
      <c r="M31" s="261"/>
      <c r="N31" s="265"/>
    </row>
    <row r="32" spans="1:15">
      <c r="A32" s="394"/>
      <c r="B32" s="241" t="s">
        <v>86</v>
      </c>
      <c r="C32" s="288">
        <v>193</v>
      </c>
      <c r="D32" s="262">
        <v>3</v>
      </c>
      <c r="E32" s="263" t="s">
        <v>106</v>
      </c>
      <c r="F32" s="263" t="s">
        <v>397</v>
      </c>
      <c r="G32" s="268" t="s">
        <v>105</v>
      </c>
      <c r="H32" s="261" t="s">
        <v>283</v>
      </c>
      <c r="I32" s="261" t="s">
        <v>479</v>
      </c>
      <c r="J32" s="266">
        <v>4243</v>
      </c>
      <c r="K32" s="261" t="s">
        <v>444</v>
      </c>
      <c r="L32" s="261"/>
      <c r="M32" s="261" t="s">
        <v>385</v>
      </c>
      <c r="N32" s="265"/>
    </row>
    <row r="33" spans="1:14">
      <c r="A33" s="394"/>
      <c r="B33" s="340" t="s">
        <v>214</v>
      </c>
      <c r="C33" s="348">
        <v>55</v>
      </c>
      <c r="D33" s="342">
        <v>2</v>
      </c>
      <c r="E33" s="263" t="s">
        <v>106</v>
      </c>
      <c r="F33" s="343" t="s">
        <v>397</v>
      </c>
      <c r="G33" s="344" t="s">
        <v>498</v>
      </c>
      <c r="H33" s="345" t="s">
        <v>276</v>
      </c>
      <c r="I33" s="345" t="s">
        <v>273</v>
      </c>
      <c r="J33" s="346">
        <v>1447</v>
      </c>
      <c r="K33" s="345" t="s">
        <v>444</v>
      </c>
      <c r="L33" s="345"/>
      <c r="M33" s="345" t="s">
        <v>698</v>
      </c>
      <c r="N33" s="347" t="s">
        <v>786</v>
      </c>
    </row>
    <row r="34" spans="1:14">
      <c r="A34" s="394"/>
      <c r="B34" s="241" t="s">
        <v>56</v>
      </c>
      <c r="C34" s="262">
        <v>37</v>
      </c>
      <c r="D34" s="262">
        <v>3</v>
      </c>
      <c r="E34" s="263" t="s">
        <v>59</v>
      </c>
      <c r="F34" s="250" t="s">
        <v>410</v>
      </c>
      <c r="G34" s="268" t="s">
        <v>105</v>
      </c>
      <c r="H34" s="261" t="s">
        <v>278</v>
      </c>
      <c r="I34" s="261" t="s">
        <v>472</v>
      </c>
      <c r="J34" s="266">
        <v>1021</v>
      </c>
      <c r="K34" s="261" t="s">
        <v>444</v>
      </c>
      <c r="L34" s="261"/>
      <c r="M34" s="261"/>
      <c r="N34" s="265"/>
    </row>
    <row r="35" spans="1:14">
      <c r="A35" s="394"/>
      <c r="B35" s="340" t="s">
        <v>91</v>
      </c>
      <c r="C35" s="348">
        <v>79</v>
      </c>
      <c r="D35" s="342">
        <v>3</v>
      </c>
      <c r="E35" s="343" t="s">
        <v>543</v>
      </c>
      <c r="F35" s="343" t="s">
        <v>397</v>
      </c>
      <c r="G35" s="344" t="s">
        <v>764</v>
      </c>
      <c r="H35" s="345" t="s">
        <v>300</v>
      </c>
      <c r="I35" s="345" t="s">
        <v>457</v>
      </c>
      <c r="J35" s="346">
        <v>683</v>
      </c>
      <c r="K35" s="345" t="s">
        <v>187</v>
      </c>
      <c r="L35" s="345">
        <v>10</v>
      </c>
      <c r="M35" s="345" t="s">
        <v>653</v>
      </c>
      <c r="N35" s="347" t="s">
        <v>759</v>
      </c>
    </row>
    <row r="36" spans="1:14">
      <c r="A36" s="394"/>
      <c r="B36" s="287" t="s">
        <v>496</v>
      </c>
      <c r="C36" s="337">
        <v>49</v>
      </c>
      <c r="D36" s="262">
        <v>3</v>
      </c>
      <c r="E36" s="263" t="s">
        <v>514</v>
      </c>
      <c r="F36" s="263" t="s">
        <v>397</v>
      </c>
      <c r="G36" s="268" t="s">
        <v>498</v>
      </c>
      <c r="H36" s="261" t="s">
        <v>502</v>
      </c>
      <c r="I36" s="261" t="s">
        <v>600</v>
      </c>
      <c r="J36" s="266">
        <v>1596.6</v>
      </c>
      <c r="K36" s="261" t="s">
        <v>505</v>
      </c>
      <c r="L36" s="261">
        <v>7</v>
      </c>
      <c r="M36" s="261" t="s">
        <v>507</v>
      </c>
      <c r="N36" s="265" t="s">
        <v>602</v>
      </c>
    </row>
    <row r="37" spans="1:14">
      <c r="A37" s="394"/>
      <c r="B37" s="267" t="s">
        <v>110</v>
      </c>
      <c r="C37" s="262">
        <v>111</v>
      </c>
      <c r="D37" s="262">
        <v>1</v>
      </c>
      <c r="E37" s="263" t="s">
        <v>106</v>
      </c>
      <c r="F37" s="263" t="s">
        <v>397</v>
      </c>
      <c r="G37" s="268" t="s">
        <v>105</v>
      </c>
      <c r="H37" s="261" t="s">
        <v>277</v>
      </c>
      <c r="I37" s="261" t="s">
        <v>603</v>
      </c>
      <c r="J37" s="266">
        <v>3093</v>
      </c>
      <c r="K37" s="261" t="s">
        <v>444</v>
      </c>
      <c r="L37" s="261">
        <v>7</v>
      </c>
      <c r="M37" s="261" t="s">
        <v>367</v>
      </c>
      <c r="N37" s="265"/>
    </row>
    <row r="38" spans="1:14">
      <c r="A38" s="394"/>
      <c r="B38" s="267" t="s">
        <v>87</v>
      </c>
      <c r="C38" s="262">
        <v>47</v>
      </c>
      <c r="D38" s="262">
        <v>3</v>
      </c>
      <c r="E38" s="263" t="s">
        <v>106</v>
      </c>
      <c r="F38" s="263" t="s">
        <v>397</v>
      </c>
      <c r="G38" s="268" t="s">
        <v>105</v>
      </c>
      <c r="H38" s="261" t="s">
        <v>268</v>
      </c>
      <c r="I38" s="261" t="s">
        <v>297</v>
      </c>
      <c r="J38" s="266">
        <v>1599</v>
      </c>
      <c r="K38" s="261" t="s">
        <v>444</v>
      </c>
      <c r="L38" s="261">
        <v>7</v>
      </c>
      <c r="M38" s="261" t="s">
        <v>37</v>
      </c>
      <c r="N38" s="265"/>
    </row>
    <row r="39" spans="1:14">
      <c r="A39" s="394"/>
      <c r="B39" s="267" t="s">
        <v>65</v>
      </c>
      <c r="C39" s="262">
        <v>142</v>
      </c>
      <c r="D39" s="262">
        <v>1</v>
      </c>
      <c r="E39" s="263" t="s">
        <v>106</v>
      </c>
      <c r="F39" s="263" t="s">
        <v>397</v>
      </c>
      <c r="G39" s="268" t="s">
        <v>105</v>
      </c>
      <c r="H39" s="261" t="s">
        <v>269</v>
      </c>
      <c r="I39" s="261" t="s">
        <v>604</v>
      </c>
      <c r="J39" s="266">
        <v>3808</v>
      </c>
      <c r="K39" s="261" t="s">
        <v>444</v>
      </c>
      <c r="L39" s="261"/>
      <c r="M39" s="261" t="s">
        <v>385</v>
      </c>
      <c r="N39" s="265"/>
    </row>
    <row r="40" spans="1:14">
      <c r="A40" s="394"/>
      <c r="B40" s="241" t="s">
        <v>703</v>
      </c>
      <c r="C40" s="200">
        <v>150</v>
      </c>
      <c r="D40" s="200">
        <v>3</v>
      </c>
      <c r="E40" s="242" t="s">
        <v>514</v>
      </c>
      <c r="F40" s="242" t="s">
        <v>518</v>
      </c>
      <c r="G40" s="243" t="s">
        <v>498</v>
      </c>
      <c r="H40" s="244" t="s">
        <v>706</v>
      </c>
      <c r="I40" s="244" t="s">
        <v>704</v>
      </c>
      <c r="J40" s="245">
        <v>3055.56</v>
      </c>
      <c r="K40" s="244" t="s">
        <v>707</v>
      </c>
      <c r="L40" s="244"/>
      <c r="M40" s="244"/>
      <c r="N40" s="246" t="s">
        <v>771</v>
      </c>
    </row>
    <row r="41" spans="1:14">
      <c r="A41" s="394"/>
      <c r="B41" s="269" t="s">
        <v>77</v>
      </c>
      <c r="C41" s="262">
        <v>116</v>
      </c>
      <c r="D41" s="271">
        <v>2</v>
      </c>
      <c r="E41" s="272" t="s">
        <v>514</v>
      </c>
      <c r="F41" s="272" t="s">
        <v>397</v>
      </c>
      <c r="G41" s="273" t="s">
        <v>498</v>
      </c>
      <c r="H41" s="274" t="s">
        <v>295</v>
      </c>
      <c r="I41" s="274" t="s">
        <v>180</v>
      </c>
      <c r="J41" s="275">
        <v>3717</v>
      </c>
      <c r="K41" s="274" t="s">
        <v>185</v>
      </c>
      <c r="L41" s="274">
        <v>19</v>
      </c>
      <c r="M41" s="274" t="s">
        <v>652</v>
      </c>
      <c r="N41" s="276"/>
    </row>
    <row r="42" spans="1:14">
      <c r="A42" s="394"/>
      <c r="B42" s="267" t="s">
        <v>53</v>
      </c>
      <c r="C42" s="262">
        <v>175</v>
      </c>
      <c r="D42" s="262">
        <v>3</v>
      </c>
      <c r="E42" s="263" t="s">
        <v>106</v>
      </c>
      <c r="F42" s="263" t="s">
        <v>397</v>
      </c>
      <c r="G42" s="268" t="s">
        <v>105</v>
      </c>
      <c r="H42" s="261" t="s">
        <v>255</v>
      </c>
      <c r="I42" s="261" t="s">
        <v>299</v>
      </c>
      <c r="J42" s="266">
        <v>5154</v>
      </c>
      <c r="K42" s="261" t="s">
        <v>167</v>
      </c>
      <c r="L42" s="261">
        <v>19</v>
      </c>
      <c r="M42" s="261" t="s">
        <v>33</v>
      </c>
      <c r="N42" s="265"/>
    </row>
    <row r="43" spans="1:14">
      <c r="A43" s="394"/>
      <c r="B43" s="267" t="s">
        <v>404</v>
      </c>
      <c r="C43" s="262">
        <v>113</v>
      </c>
      <c r="D43" s="262">
        <v>3</v>
      </c>
      <c r="E43" s="263" t="s">
        <v>59</v>
      </c>
      <c r="F43" s="263" t="s">
        <v>397</v>
      </c>
      <c r="G43" s="268" t="s">
        <v>105</v>
      </c>
      <c r="H43" s="261" t="s">
        <v>248</v>
      </c>
      <c r="I43" s="261" t="s">
        <v>378</v>
      </c>
      <c r="J43" s="266">
        <v>3707</v>
      </c>
      <c r="K43" s="261" t="s">
        <v>194</v>
      </c>
      <c r="L43" s="261"/>
      <c r="M43" s="261"/>
      <c r="N43" s="277" t="s">
        <v>605</v>
      </c>
    </row>
    <row r="44" spans="1:14">
      <c r="A44" s="394"/>
      <c r="B44" s="267" t="s">
        <v>101</v>
      </c>
      <c r="C44" s="262">
        <v>131</v>
      </c>
      <c r="D44" s="262">
        <v>2</v>
      </c>
      <c r="E44" s="263" t="s">
        <v>106</v>
      </c>
      <c r="F44" s="263" t="s">
        <v>397</v>
      </c>
      <c r="G44" s="268" t="s">
        <v>105</v>
      </c>
      <c r="H44" s="261" t="s">
        <v>290</v>
      </c>
      <c r="I44" s="261" t="s">
        <v>173</v>
      </c>
      <c r="J44" s="266">
        <v>3041</v>
      </c>
      <c r="K44" s="261" t="s">
        <v>444</v>
      </c>
      <c r="L44" s="261">
        <v>7</v>
      </c>
      <c r="M44" s="261" t="s">
        <v>385</v>
      </c>
      <c r="N44" s="265"/>
    </row>
    <row r="45" spans="1:14">
      <c r="A45" s="394"/>
      <c r="B45" s="267" t="s">
        <v>606</v>
      </c>
      <c r="C45" s="262">
        <v>51</v>
      </c>
      <c r="D45" s="262">
        <v>2</v>
      </c>
      <c r="E45" s="263" t="s">
        <v>543</v>
      </c>
      <c r="F45" s="263" t="s">
        <v>518</v>
      </c>
      <c r="G45" s="268" t="s">
        <v>608</v>
      </c>
      <c r="H45" s="261" t="s">
        <v>559</v>
      </c>
      <c r="I45" s="261" t="s">
        <v>527</v>
      </c>
      <c r="J45" s="266">
        <v>5347</v>
      </c>
      <c r="K45" s="261" t="s">
        <v>611</v>
      </c>
      <c r="L45" s="261"/>
      <c r="M45" s="261" t="s">
        <v>572</v>
      </c>
      <c r="N45" s="265"/>
    </row>
    <row r="46" spans="1:14">
      <c r="A46" s="394"/>
      <c r="B46" s="267" t="s">
        <v>68</v>
      </c>
      <c r="C46" s="262">
        <v>106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249</v>
      </c>
      <c r="I46" s="261" t="s">
        <v>318</v>
      </c>
      <c r="J46" s="266">
        <v>3026</v>
      </c>
      <c r="K46" s="261" t="s">
        <v>444</v>
      </c>
      <c r="L46" s="261">
        <v>8</v>
      </c>
      <c r="M46" s="261" t="s">
        <v>17</v>
      </c>
      <c r="N46" s="265"/>
    </row>
    <row r="47" spans="1:14">
      <c r="A47" s="394"/>
      <c r="B47" s="267" t="s">
        <v>42</v>
      </c>
      <c r="C47" s="262">
        <v>65</v>
      </c>
      <c r="D47" s="262">
        <v>1</v>
      </c>
      <c r="E47" s="263" t="s">
        <v>106</v>
      </c>
      <c r="F47" s="263" t="s">
        <v>397</v>
      </c>
      <c r="G47" s="268" t="s">
        <v>105</v>
      </c>
      <c r="H47" s="261" t="s">
        <v>249</v>
      </c>
      <c r="I47" s="261" t="s">
        <v>613</v>
      </c>
      <c r="J47" s="266">
        <v>1735</v>
      </c>
      <c r="K47" s="261" t="s">
        <v>444</v>
      </c>
      <c r="L47" s="261">
        <v>4</v>
      </c>
      <c r="M47" s="261" t="s">
        <v>380</v>
      </c>
      <c r="N47" s="265" t="s">
        <v>724</v>
      </c>
    </row>
    <row r="48" spans="1:14">
      <c r="A48" s="394"/>
      <c r="B48" s="267" t="s">
        <v>66</v>
      </c>
      <c r="C48" s="262">
        <v>36</v>
      </c>
      <c r="D48" s="262">
        <v>3</v>
      </c>
      <c r="E48" s="263" t="s">
        <v>59</v>
      </c>
      <c r="F48" s="263" t="s">
        <v>397</v>
      </c>
      <c r="G48" s="268" t="s">
        <v>105</v>
      </c>
      <c r="H48" s="261" t="s">
        <v>274</v>
      </c>
      <c r="I48" s="261" t="s">
        <v>309</v>
      </c>
      <c r="J48" s="266">
        <v>1238</v>
      </c>
      <c r="K48" s="261" t="s">
        <v>444</v>
      </c>
      <c r="L48" s="261">
        <v>1</v>
      </c>
      <c r="M48" s="261" t="s">
        <v>95</v>
      </c>
      <c r="N48" s="265"/>
    </row>
    <row r="49" spans="1:15">
      <c r="A49" s="394"/>
      <c r="B49" s="267" t="s">
        <v>64</v>
      </c>
      <c r="C49" s="288">
        <v>56</v>
      </c>
      <c r="D49" s="262">
        <v>1</v>
      </c>
      <c r="E49" s="263" t="s">
        <v>106</v>
      </c>
      <c r="F49" s="263" t="s">
        <v>397</v>
      </c>
      <c r="G49" s="268" t="s">
        <v>105</v>
      </c>
      <c r="H49" s="261" t="s">
        <v>306</v>
      </c>
      <c r="I49" s="261" t="s">
        <v>483</v>
      </c>
      <c r="J49" s="266">
        <v>1870</v>
      </c>
      <c r="K49" s="261" t="s">
        <v>444</v>
      </c>
      <c r="L49" s="261">
        <v>2</v>
      </c>
      <c r="M49" s="261" t="s">
        <v>17</v>
      </c>
      <c r="N49" s="265"/>
    </row>
    <row r="50" spans="1:15">
      <c r="A50" s="394"/>
      <c r="B50" s="267" t="s">
        <v>58</v>
      </c>
      <c r="C50" s="262">
        <v>172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264</v>
      </c>
      <c r="I50" s="261" t="s">
        <v>372</v>
      </c>
      <c r="J50" s="266">
        <v>1501</v>
      </c>
      <c r="K50" s="261" t="s">
        <v>187</v>
      </c>
      <c r="L50" s="261">
        <v>14</v>
      </c>
      <c r="M50" s="261" t="s">
        <v>280</v>
      </c>
      <c r="N50" s="265"/>
    </row>
    <row r="51" spans="1:15">
      <c r="A51" s="394"/>
      <c r="B51" s="267" t="s">
        <v>143</v>
      </c>
      <c r="C51" s="262">
        <v>125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256</v>
      </c>
      <c r="I51" s="261" t="s">
        <v>190</v>
      </c>
      <c r="J51" s="266">
        <v>3829</v>
      </c>
      <c r="K51" s="261" t="s">
        <v>203</v>
      </c>
      <c r="L51" s="261">
        <v>20</v>
      </c>
      <c r="M51" s="261" t="s">
        <v>382</v>
      </c>
      <c r="N51" s="265"/>
    </row>
    <row r="52" spans="1:15">
      <c r="A52" s="394"/>
      <c r="B52" s="267" t="s">
        <v>51</v>
      </c>
      <c r="C52" s="262">
        <v>40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296</v>
      </c>
      <c r="I52" s="261" t="s">
        <v>198</v>
      </c>
      <c r="J52" s="266">
        <v>1495</v>
      </c>
      <c r="K52" s="261" t="s">
        <v>206</v>
      </c>
      <c r="L52" s="261">
        <v>14</v>
      </c>
      <c r="M52" s="261" t="s">
        <v>34</v>
      </c>
      <c r="N52" s="265" t="s">
        <v>724</v>
      </c>
    </row>
    <row r="53" spans="1:15">
      <c r="A53" s="394"/>
      <c r="B53" s="267" t="s">
        <v>71</v>
      </c>
      <c r="C53" s="262">
        <v>160</v>
      </c>
      <c r="D53" s="262">
        <v>3</v>
      </c>
      <c r="E53" s="263" t="s">
        <v>106</v>
      </c>
      <c r="F53" s="263" t="s">
        <v>397</v>
      </c>
      <c r="G53" s="268" t="s">
        <v>105</v>
      </c>
      <c r="H53" s="261" t="s">
        <v>291</v>
      </c>
      <c r="I53" s="261" t="s">
        <v>286</v>
      </c>
      <c r="J53" s="266">
        <v>5788</v>
      </c>
      <c r="K53" s="261" t="s">
        <v>194</v>
      </c>
      <c r="L53" s="261">
        <v>12</v>
      </c>
      <c r="M53" s="261" t="s">
        <v>26</v>
      </c>
      <c r="N53" s="265"/>
      <c r="O53" s="202"/>
    </row>
    <row r="54" spans="1:15">
      <c r="A54" s="394"/>
      <c r="B54" s="267" t="s">
        <v>80</v>
      </c>
      <c r="C54" s="262">
        <v>96</v>
      </c>
      <c r="D54" s="262">
        <v>1</v>
      </c>
      <c r="E54" s="263" t="s">
        <v>106</v>
      </c>
      <c r="F54" s="263" t="s">
        <v>397</v>
      </c>
      <c r="G54" s="268" t="s">
        <v>105</v>
      </c>
      <c r="H54" s="261" t="s">
        <v>271</v>
      </c>
      <c r="I54" s="261" t="s">
        <v>615</v>
      </c>
      <c r="J54" s="266">
        <v>565</v>
      </c>
      <c r="K54" s="261" t="s">
        <v>444</v>
      </c>
      <c r="L54" s="261">
        <v>1</v>
      </c>
      <c r="M54" s="261" t="s">
        <v>373</v>
      </c>
      <c r="N54" s="265" t="s">
        <v>724</v>
      </c>
      <c r="O54" s="202"/>
    </row>
    <row r="55" spans="1:15">
      <c r="A55" s="394"/>
      <c r="B55" s="267" t="s">
        <v>665</v>
      </c>
      <c r="C55" s="262">
        <v>57</v>
      </c>
      <c r="D55" s="262">
        <v>3</v>
      </c>
      <c r="E55" s="263" t="s">
        <v>543</v>
      </c>
      <c r="F55" s="263" t="s">
        <v>518</v>
      </c>
      <c r="G55" s="268" t="s">
        <v>498</v>
      </c>
      <c r="H55" s="261"/>
      <c r="I55" s="261" t="s">
        <v>678</v>
      </c>
      <c r="J55" s="266"/>
      <c r="K55" s="261" t="s">
        <v>679</v>
      </c>
      <c r="L55" s="261"/>
      <c r="M55" s="261" t="s">
        <v>677</v>
      </c>
      <c r="N55" s="265"/>
    </row>
    <row r="56" spans="1:15">
      <c r="A56" s="394"/>
      <c r="B56" s="291" t="s">
        <v>83</v>
      </c>
      <c r="C56" s="262">
        <v>144</v>
      </c>
      <c r="D56" s="262">
        <v>3</v>
      </c>
      <c r="E56" s="263" t="s">
        <v>59</v>
      </c>
      <c r="F56" s="263" t="s">
        <v>518</v>
      </c>
      <c r="G56" s="268" t="s">
        <v>465</v>
      </c>
      <c r="H56" s="261" t="s">
        <v>258</v>
      </c>
      <c r="I56" s="261" t="s">
        <v>617</v>
      </c>
      <c r="J56" s="266">
        <v>4095</v>
      </c>
      <c r="K56" s="261" t="s">
        <v>167</v>
      </c>
      <c r="L56" s="261">
        <v>12</v>
      </c>
      <c r="M56" s="261"/>
      <c r="N56" s="265"/>
    </row>
    <row r="57" spans="1:15">
      <c r="A57" s="394"/>
      <c r="B57" s="267" t="s">
        <v>618</v>
      </c>
      <c r="C57" s="262">
        <v>47</v>
      </c>
      <c r="D57" s="262">
        <v>3</v>
      </c>
      <c r="E57" s="263" t="s">
        <v>514</v>
      </c>
      <c r="F57" s="263" t="s">
        <v>397</v>
      </c>
      <c r="G57" s="268" t="s">
        <v>498</v>
      </c>
      <c r="H57" s="261" t="s">
        <v>619</v>
      </c>
      <c r="I57" s="261" t="s">
        <v>620</v>
      </c>
      <c r="J57" s="266">
        <v>1330.1</v>
      </c>
      <c r="K57" s="261" t="s">
        <v>505</v>
      </c>
      <c r="L57" s="261">
        <v>5</v>
      </c>
      <c r="M57" s="261" t="s">
        <v>506</v>
      </c>
      <c r="N57" s="265" t="s">
        <v>602</v>
      </c>
    </row>
    <row r="58" spans="1:15">
      <c r="A58" s="394"/>
      <c r="B58" s="267" t="s">
        <v>73</v>
      </c>
      <c r="C58" s="337">
        <v>75</v>
      </c>
      <c r="D58" s="262">
        <v>3</v>
      </c>
      <c r="E58" s="263" t="s">
        <v>106</v>
      </c>
      <c r="F58" s="263" t="s">
        <v>397</v>
      </c>
      <c r="G58" s="268" t="s">
        <v>105</v>
      </c>
      <c r="H58" s="261" t="s">
        <v>267</v>
      </c>
      <c r="I58" s="261" t="s">
        <v>175</v>
      </c>
      <c r="J58" s="266">
        <v>1852</v>
      </c>
      <c r="K58" s="261" t="s">
        <v>444</v>
      </c>
      <c r="L58" s="261"/>
      <c r="M58" s="261" t="s">
        <v>385</v>
      </c>
      <c r="N58" s="265"/>
    </row>
    <row r="59" spans="1:15">
      <c r="A59" s="394"/>
      <c r="B59" s="267" t="s">
        <v>407</v>
      </c>
      <c r="C59" s="262">
        <v>171</v>
      </c>
      <c r="D59" s="262">
        <v>3</v>
      </c>
      <c r="E59" s="263" t="s">
        <v>514</v>
      </c>
      <c r="F59" s="263" t="s">
        <v>397</v>
      </c>
      <c r="G59" s="268" t="s">
        <v>105</v>
      </c>
      <c r="H59" s="261" t="s">
        <v>294</v>
      </c>
      <c r="I59" s="261" t="s">
        <v>370</v>
      </c>
      <c r="J59" s="266">
        <v>5588</v>
      </c>
      <c r="K59" s="261" t="s">
        <v>194</v>
      </c>
      <c r="L59" s="261">
        <v>31</v>
      </c>
      <c r="M59" s="261" t="s">
        <v>391</v>
      </c>
      <c r="N59" s="265"/>
    </row>
    <row r="60" spans="1:15">
      <c r="A60" s="394"/>
      <c r="B60" s="267" t="s">
        <v>658</v>
      </c>
      <c r="C60" s="262">
        <v>65</v>
      </c>
      <c r="D60" s="262">
        <v>3</v>
      </c>
      <c r="E60" s="263" t="s">
        <v>661</v>
      </c>
      <c r="F60" s="263" t="s">
        <v>397</v>
      </c>
      <c r="G60" s="268" t="s">
        <v>498</v>
      </c>
      <c r="H60" s="261" t="s">
        <v>671</v>
      </c>
      <c r="I60" s="261" t="s">
        <v>680</v>
      </c>
      <c r="J60" s="266">
        <v>1938</v>
      </c>
      <c r="K60" s="261" t="s">
        <v>505</v>
      </c>
      <c r="L60" s="261"/>
      <c r="M60" s="261"/>
      <c r="N60" s="265"/>
    </row>
    <row r="61" spans="1:15">
      <c r="A61" s="394"/>
      <c r="B61" s="267" t="s">
        <v>670</v>
      </c>
      <c r="C61" s="262">
        <v>45</v>
      </c>
      <c r="D61" s="262">
        <v>3</v>
      </c>
      <c r="E61" s="263" t="s">
        <v>543</v>
      </c>
      <c r="F61" s="263" t="s">
        <v>518</v>
      </c>
      <c r="G61" s="268" t="s">
        <v>498</v>
      </c>
      <c r="H61" s="261" t="s">
        <v>672</v>
      </c>
      <c r="I61" s="261" t="s">
        <v>681</v>
      </c>
      <c r="J61" s="266"/>
      <c r="K61" s="261" t="s">
        <v>505</v>
      </c>
      <c r="L61" s="261"/>
      <c r="M61" s="261" t="s">
        <v>677</v>
      </c>
      <c r="N61" s="265"/>
    </row>
    <row r="62" spans="1:15">
      <c r="A62" s="394"/>
      <c r="B62" s="267" t="s">
        <v>522</v>
      </c>
      <c r="C62" s="262">
        <v>82</v>
      </c>
      <c r="D62" s="262">
        <v>3</v>
      </c>
      <c r="E62" s="263" t="s">
        <v>514</v>
      </c>
      <c r="F62" s="263" t="s">
        <v>518</v>
      </c>
      <c r="G62" s="268" t="s">
        <v>498</v>
      </c>
      <c r="H62" s="261" t="s">
        <v>787</v>
      </c>
      <c r="I62" s="261" t="s">
        <v>626</v>
      </c>
      <c r="J62" s="266">
        <v>2782</v>
      </c>
      <c r="K62" s="261" t="s">
        <v>525</v>
      </c>
      <c r="L62" s="261"/>
      <c r="M62" s="261" t="s">
        <v>628</v>
      </c>
      <c r="N62" s="265" t="s">
        <v>521</v>
      </c>
    </row>
    <row r="63" spans="1:15">
      <c r="A63" s="395"/>
      <c r="B63" s="267" t="s">
        <v>84</v>
      </c>
      <c r="C63" s="262">
        <v>982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293</v>
      </c>
      <c r="I63" s="261" t="s">
        <v>459</v>
      </c>
      <c r="J63" s="266">
        <v>34670</v>
      </c>
      <c r="K63" s="261" t="s">
        <v>194</v>
      </c>
      <c r="L63" s="261">
        <v>68</v>
      </c>
      <c r="M63" s="261" t="s">
        <v>385</v>
      </c>
      <c r="N63" s="265"/>
    </row>
    <row r="64" spans="1:15" ht="16.5" customHeight="1">
      <c r="A64" s="389" t="s">
        <v>413</v>
      </c>
      <c r="B64" s="267" t="s">
        <v>46</v>
      </c>
      <c r="C64" s="262">
        <v>216</v>
      </c>
      <c r="D64" s="262">
        <v>3</v>
      </c>
      <c r="E64" s="263" t="s">
        <v>106</v>
      </c>
      <c r="F64" s="263" t="s">
        <v>397</v>
      </c>
      <c r="G64" s="268" t="s">
        <v>105</v>
      </c>
      <c r="H64" s="261" t="s">
        <v>288</v>
      </c>
      <c r="I64" s="261" t="s">
        <v>304</v>
      </c>
      <c r="J64" s="266">
        <v>5656</v>
      </c>
      <c r="K64" s="261" t="s">
        <v>187</v>
      </c>
      <c r="L64" s="261">
        <v>23</v>
      </c>
      <c r="M64" s="261" t="s">
        <v>371</v>
      </c>
      <c r="N64" s="265"/>
    </row>
    <row r="65" spans="1:17">
      <c r="A65" s="389"/>
      <c r="B65" s="145" t="s">
        <v>350</v>
      </c>
      <c r="C65" s="135">
        <f>SUM(C66:C83)</f>
        <v>3948</v>
      </c>
      <c r="D65" s="135"/>
      <c r="E65" s="136">
        <f>SUM(E66:E81)</f>
        <v>16.399999999999999</v>
      </c>
      <c r="F65" s="136"/>
      <c r="G65" s="111"/>
      <c r="H65" s="118"/>
      <c r="I65" s="118"/>
      <c r="J65" s="137"/>
      <c r="K65" s="118"/>
      <c r="L65" s="118"/>
      <c r="M65" s="118"/>
      <c r="N65" s="119"/>
    </row>
    <row r="66" spans="1:17">
      <c r="A66" s="389"/>
      <c r="B66" s="292" t="s">
        <v>567</v>
      </c>
      <c r="C66" s="286">
        <v>300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298</v>
      </c>
      <c r="I66" s="151" t="s">
        <v>169</v>
      </c>
      <c r="J66" s="152">
        <v>12066</v>
      </c>
      <c r="K66" s="151" t="s">
        <v>444</v>
      </c>
      <c r="L66" s="151"/>
      <c r="M66" s="151"/>
      <c r="N66" s="153"/>
    </row>
    <row r="67" spans="1:17">
      <c r="A67" s="389"/>
      <c r="B67" s="292" t="s">
        <v>50</v>
      </c>
      <c r="C67" s="286">
        <v>510</v>
      </c>
      <c r="D67" s="148" t="s">
        <v>403</v>
      </c>
      <c r="E67" s="149">
        <v>3.2</v>
      </c>
      <c r="F67" s="149" t="s">
        <v>397</v>
      </c>
      <c r="G67" s="150" t="s">
        <v>105</v>
      </c>
      <c r="H67" s="151" t="s">
        <v>313</v>
      </c>
      <c r="I67" s="151" t="s">
        <v>169</v>
      </c>
      <c r="J67" s="152">
        <v>17309</v>
      </c>
      <c r="K67" s="151" t="s">
        <v>444</v>
      </c>
      <c r="L67" s="151"/>
      <c r="M67" s="151" t="s">
        <v>379</v>
      </c>
      <c r="N67" s="153"/>
    </row>
    <row r="68" spans="1:17">
      <c r="A68" s="389"/>
      <c r="B68" s="292" t="s">
        <v>121</v>
      </c>
      <c r="C68" s="286">
        <v>394</v>
      </c>
      <c r="D68" s="148" t="s">
        <v>403</v>
      </c>
      <c r="E68" s="149">
        <v>2</v>
      </c>
      <c r="F68" s="251" t="s">
        <v>439</v>
      </c>
      <c r="G68" s="150" t="s">
        <v>717</v>
      </c>
      <c r="H68" s="151" t="s">
        <v>320</v>
      </c>
      <c r="I68" s="151" t="s">
        <v>169</v>
      </c>
      <c r="J68" s="152">
        <v>15293</v>
      </c>
      <c r="K68" s="151" t="s">
        <v>444</v>
      </c>
      <c r="L68" s="151">
        <v>4</v>
      </c>
      <c r="M68" s="151"/>
      <c r="N68" s="153"/>
    </row>
    <row r="69" spans="1:17">
      <c r="A69" s="389"/>
      <c r="B69" s="292" t="s">
        <v>74</v>
      </c>
      <c r="C69" s="286">
        <v>218</v>
      </c>
      <c r="D69" s="148" t="s">
        <v>403</v>
      </c>
      <c r="E69" s="149" t="s">
        <v>773</v>
      </c>
      <c r="F69" s="149" t="s">
        <v>397</v>
      </c>
      <c r="G69" s="150" t="s">
        <v>718</v>
      </c>
      <c r="H69" s="151" t="s">
        <v>303</v>
      </c>
      <c r="I69" s="151" t="s">
        <v>394</v>
      </c>
      <c r="J69" s="152">
        <v>5780</v>
      </c>
      <c r="K69" s="151" t="s">
        <v>196</v>
      </c>
      <c r="L69" s="151"/>
      <c r="M69" s="151" t="s">
        <v>563</v>
      </c>
      <c r="N69" s="153"/>
    </row>
    <row r="70" spans="1:17">
      <c r="A70" s="389"/>
      <c r="B70" s="292" t="s">
        <v>562</v>
      </c>
      <c r="C70" s="286">
        <v>198</v>
      </c>
      <c r="D70" s="148" t="s">
        <v>403</v>
      </c>
      <c r="E70" s="149" t="s">
        <v>773</v>
      </c>
      <c r="F70" s="149" t="s">
        <v>397</v>
      </c>
      <c r="G70" s="150" t="s">
        <v>719</v>
      </c>
      <c r="H70" s="151" t="s">
        <v>322</v>
      </c>
      <c r="I70" s="151" t="s">
        <v>189</v>
      </c>
      <c r="J70" s="152">
        <v>6244</v>
      </c>
      <c r="K70" s="151" t="s">
        <v>444</v>
      </c>
      <c r="L70" s="151">
        <v>4</v>
      </c>
      <c r="M70" s="151" t="s">
        <v>563</v>
      </c>
      <c r="N70" s="153"/>
    </row>
    <row r="71" spans="1:17">
      <c r="A71" s="389"/>
      <c r="B71" s="292" t="s">
        <v>100</v>
      </c>
      <c r="C71" s="286">
        <v>197</v>
      </c>
      <c r="D71" s="148" t="s">
        <v>403</v>
      </c>
      <c r="E71" s="149">
        <v>1</v>
      </c>
      <c r="F71" s="149" t="s">
        <v>397</v>
      </c>
      <c r="G71" s="150" t="s">
        <v>383</v>
      </c>
      <c r="H71" s="151" t="s">
        <v>302</v>
      </c>
      <c r="I71" s="151" t="s">
        <v>191</v>
      </c>
      <c r="J71" s="152">
        <v>750</v>
      </c>
      <c r="K71" s="151" t="s">
        <v>319</v>
      </c>
      <c r="L71" s="151">
        <v>6</v>
      </c>
      <c r="M71" s="151"/>
      <c r="N71" s="153"/>
      <c r="Q71" t="s">
        <v>415</v>
      </c>
    </row>
    <row r="72" spans="1:17">
      <c r="A72" s="389"/>
      <c r="B72" s="292" t="s">
        <v>107</v>
      </c>
      <c r="C72" s="286">
        <v>182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328</v>
      </c>
      <c r="I72" s="151" t="s">
        <v>204</v>
      </c>
      <c r="J72" s="152">
        <v>5486</v>
      </c>
      <c r="K72" s="151" t="s">
        <v>377</v>
      </c>
      <c r="L72" s="151"/>
      <c r="M72" s="151"/>
      <c r="N72" s="153"/>
    </row>
    <row r="73" spans="1:17">
      <c r="A73" s="389"/>
      <c r="B73" s="292" t="s">
        <v>43</v>
      </c>
      <c r="C73" s="286">
        <v>218</v>
      </c>
      <c r="D73" s="148" t="s">
        <v>403</v>
      </c>
      <c r="E73" s="149" t="s">
        <v>773</v>
      </c>
      <c r="F73" s="149" t="s">
        <v>397</v>
      </c>
      <c r="G73" s="150" t="s">
        <v>720</v>
      </c>
      <c r="H73" s="151" t="s">
        <v>338</v>
      </c>
      <c r="I73" s="151" t="s">
        <v>200</v>
      </c>
      <c r="J73" s="152">
        <v>5564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57</v>
      </c>
      <c r="C74" s="286">
        <v>118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316</v>
      </c>
      <c r="I74" s="151" t="s">
        <v>321</v>
      </c>
      <c r="J74" s="152">
        <v>4273</v>
      </c>
      <c r="K74" s="151" t="s">
        <v>192</v>
      </c>
      <c r="L74" s="151"/>
      <c r="M74" s="151"/>
      <c r="N74" s="153"/>
    </row>
    <row r="75" spans="1:17">
      <c r="A75" s="389"/>
      <c r="B75" s="292" t="s">
        <v>52</v>
      </c>
      <c r="C75" s="286">
        <v>503</v>
      </c>
      <c r="D75" s="148" t="s">
        <v>403</v>
      </c>
      <c r="E75" s="149" t="s">
        <v>773</v>
      </c>
      <c r="F75" s="149" t="s">
        <v>484</v>
      </c>
      <c r="G75" s="150" t="s">
        <v>721</v>
      </c>
      <c r="H75" s="151" t="s">
        <v>306</v>
      </c>
      <c r="I75" s="151" t="s">
        <v>162</v>
      </c>
      <c r="J75" s="152">
        <v>23872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54</v>
      </c>
      <c r="C76" s="286">
        <v>79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326</v>
      </c>
      <c r="I76" s="151" t="s">
        <v>166</v>
      </c>
      <c r="J76" s="152">
        <v>1380</v>
      </c>
      <c r="K76" s="151" t="s">
        <v>444</v>
      </c>
      <c r="L76" s="151"/>
      <c r="M76" s="151"/>
      <c r="N76" s="153"/>
    </row>
    <row r="77" spans="1:17">
      <c r="A77" s="389"/>
      <c r="B77" s="292" t="s">
        <v>45</v>
      </c>
      <c r="C77" s="286">
        <v>119</v>
      </c>
      <c r="D77" s="148" t="s">
        <v>403</v>
      </c>
      <c r="E77" s="149">
        <v>1</v>
      </c>
      <c r="F77" s="149" t="s">
        <v>397</v>
      </c>
      <c r="G77" s="150" t="s">
        <v>711</v>
      </c>
      <c r="H77" s="151" t="s">
        <v>330</v>
      </c>
      <c r="I77" s="151" t="s">
        <v>571</v>
      </c>
      <c r="J77" s="152">
        <v>2200</v>
      </c>
      <c r="K77" s="151" t="s">
        <v>444</v>
      </c>
      <c r="L77" s="151"/>
      <c r="M77" s="151"/>
      <c r="N77" s="153"/>
    </row>
    <row r="78" spans="1:17">
      <c r="A78" s="389"/>
      <c r="B78" s="292" t="s">
        <v>82</v>
      </c>
      <c r="C78" s="286">
        <v>239</v>
      </c>
      <c r="D78" s="148" t="s">
        <v>403</v>
      </c>
      <c r="E78" s="149" t="s">
        <v>773</v>
      </c>
      <c r="F78" s="149" t="s">
        <v>397</v>
      </c>
      <c r="G78" s="150" t="s">
        <v>720</v>
      </c>
      <c r="H78" s="151" t="s">
        <v>325</v>
      </c>
      <c r="I78" s="151" t="s">
        <v>184</v>
      </c>
      <c r="J78" s="152">
        <v>4761</v>
      </c>
      <c r="K78" s="151" t="s">
        <v>164</v>
      </c>
      <c r="L78" s="151"/>
      <c r="M78" s="151" t="s">
        <v>563</v>
      </c>
      <c r="N78" s="153"/>
    </row>
    <row r="79" spans="1:17">
      <c r="A79" s="389"/>
      <c r="B79" s="292" t="s">
        <v>112</v>
      </c>
      <c r="C79" s="286">
        <v>89</v>
      </c>
      <c r="D79" s="148" t="s">
        <v>403</v>
      </c>
      <c r="E79" s="149">
        <v>1</v>
      </c>
      <c r="F79" s="149" t="s">
        <v>397</v>
      </c>
      <c r="G79" s="150" t="s">
        <v>386</v>
      </c>
      <c r="H79" s="151" t="s">
        <v>295</v>
      </c>
      <c r="I79" s="151" t="s">
        <v>388</v>
      </c>
      <c r="J79" s="152">
        <v>3216</v>
      </c>
      <c r="K79" s="151" t="s">
        <v>333</v>
      </c>
      <c r="L79" s="151"/>
      <c r="M79" s="151"/>
      <c r="N79" s="153"/>
    </row>
    <row r="80" spans="1:17">
      <c r="A80" s="389"/>
      <c r="B80" s="292" t="s">
        <v>63</v>
      </c>
      <c r="C80" s="286">
        <v>232</v>
      </c>
      <c r="D80" s="148" t="s">
        <v>403</v>
      </c>
      <c r="E80" s="149">
        <v>1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5734</v>
      </c>
      <c r="K80" s="151" t="s">
        <v>444</v>
      </c>
      <c r="L80" s="151"/>
      <c r="M80" s="151"/>
      <c r="N80" s="153"/>
    </row>
    <row r="81" spans="1:18">
      <c r="A81" s="389"/>
      <c r="B81" s="292" t="s">
        <v>81</v>
      </c>
      <c r="C81" s="286">
        <v>85</v>
      </c>
      <c r="D81" s="148" t="s">
        <v>403</v>
      </c>
      <c r="E81" s="149">
        <v>1</v>
      </c>
      <c r="F81" s="149" t="s">
        <v>397</v>
      </c>
      <c r="G81" s="150" t="s">
        <v>711</v>
      </c>
      <c r="H81" s="151" t="s">
        <v>335</v>
      </c>
      <c r="I81" s="151" t="s">
        <v>158</v>
      </c>
      <c r="J81" s="152">
        <v>2033</v>
      </c>
      <c r="K81" s="151" t="s">
        <v>444</v>
      </c>
      <c r="L81" s="151"/>
      <c r="M81" s="151"/>
      <c r="N81" s="153"/>
    </row>
    <row r="82" spans="1:18" ht="29.25" customHeight="1">
      <c r="A82" s="389"/>
      <c r="B82" s="292" t="s">
        <v>88</v>
      </c>
      <c r="C82" s="286">
        <v>187</v>
      </c>
      <c r="D82" s="148" t="s">
        <v>403</v>
      </c>
      <c r="E82" s="149" t="s">
        <v>773</v>
      </c>
      <c r="F82" s="149" t="s">
        <v>397</v>
      </c>
      <c r="G82" s="150" t="s">
        <v>369</v>
      </c>
      <c r="H82" s="151" t="s">
        <v>339</v>
      </c>
      <c r="I82" s="151" t="s">
        <v>341</v>
      </c>
      <c r="J82" s="152">
        <v>33017</v>
      </c>
      <c r="K82" s="151" t="s">
        <v>444</v>
      </c>
      <c r="L82" s="151"/>
      <c r="M82" s="151" t="s">
        <v>497</v>
      </c>
      <c r="N82" s="153"/>
    </row>
    <row r="83" spans="1:18" ht="21.75" customHeight="1">
      <c r="A83" s="393" t="s">
        <v>418</v>
      </c>
      <c r="B83" s="292" t="s">
        <v>116</v>
      </c>
      <c r="C83" s="286">
        <v>80</v>
      </c>
      <c r="D83" s="148" t="s">
        <v>403</v>
      </c>
      <c r="E83" s="149" t="s">
        <v>773</v>
      </c>
      <c r="F83" s="149" t="s">
        <v>397</v>
      </c>
      <c r="G83" s="150" t="s">
        <v>195</v>
      </c>
      <c r="H83" s="151" t="s">
        <v>284</v>
      </c>
      <c r="I83" s="151" t="s">
        <v>351</v>
      </c>
      <c r="J83" s="152">
        <v>5177</v>
      </c>
      <c r="K83" s="151" t="s">
        <v>444</v>
      </c>
      <c r="L83" s="151"/>
      <c r="M83" s="151" t="s">
        <v>497</v>
      </c>
      <c r="N83" s="154" t="s">
        <v>763</v>
      </c>
    </row>
    <row r="84" spans="1:18">
      <c r="A84" s="394"/>
      <c r="B84" s="155" t="s">
        <v>541</v>
      </c>
      <c r="C84" s="115">
        <f>SUM(C85:C97)</f>
        <v>1077</v>
      </c>
      <c r="D84" s="115"/>
      <c r="E84" s="156">
        <f>SUM(E85:E97)</f>
        <v>30</v>
      </c>
      <c r="F84" s="156"/>
      <c r="G84" s="111"/>
      <c r="H84" s="118"/>
      <c r="I84" s="118"/>
      <c r="J84" s="137"/>
      <c r="K84" s="118"/>
      <c r="L84" s="118"/>
      <c r="M84" s="118"/>
      <c r="N84" s="119"/>
    </row>
    <row r="85" spans="1:18">
      <c r="A85" s="394"/>
      <c r="B85" s="157" t="s">
        <v>115</v>
      </c>
      <c r="C85" s="158">
        <v>56</v>
      </c>
      <c r="D85" s="159">
        <v>1</v>
      </c>
      <c r="E85" s="160">
        <v>0</v>
      </c>
      <c r="F85" s="160"/>
      <c r="G85" s="161" t="s">
        <v>384</v>
      </c>
      <c r="H85" s="162" t="s">
        <v>334</v>
      </c>
      <c r="I85" s="163" t="s">
        <v>35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90</v>
      </c>
      <c r="C86" s="158">
        <v>161</v>
      </c>
      <c r="D86" s="159">
        <v>1</v>
      </c>
      <c r="E86" s="160">
        <v>6</v>
      </c>
      <c r="F86" s="160"/>
      <c r="G86" s="161" t="s">
        <v>384</v>
      </c>
      <c r="H86" s="162" t="s">
        <v>349</v>
      </c>
      <c r="I86" s="163" t="s">
        <v>6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213</v>
      </c>
      <c r="C87" s="158">
        <v>127</v>
      </c>
      <c r="D87" s="159">
        <v>1</v>
      </c>
      <c r="E87" s="160">
        <v>4</v>
      </c>
      <c r="F87" s="160"/>
      <c r="G87" s="161" t="s">
        <v>384</v>
      </c>
      <c r="H87" s="162" t="s">
        <v>334</v>
      </c>
      <c r="I87" s="163" t="s">
        <v>210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61</v>
      </c>
      <c r="C88" s="158">
        <v>61</v>
      </c>
      <c r="D88" s="159">
        <v>1</v>
      </c>
      <c r="E88" s="160">
        <v>3</v>
      </c>
      <c r="F88" s="160"/>
      <c r="G88" s="161" t="s">
        <v>772</v>
      </c>
      <c r="H88" s="162" t="s">
        <v>334</v>
      </c>
      <c r="I88" s="163" t="s">
        <v>27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57" t="s">
        <v>89</v>
      </c>
      <c r="C89" s="158">
        <v>77</v>
      </c>
      <c r="D89" s="159">
        <v>1</v>
      </c>
      <c r="E89" s="160">
        <v>4</v>
      </c>
      <c r="F89" s="160"/>
      <c r="G89" s="161" t="s">
        <v>384</v>
      </c>
      <c r="H89" s="162" t="s">
        <v>326</v>
      </c>
      <c r="I89" s="163" t="s">
        <v>212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144</v>
      </c>
      <c r="C90" s="158">
        <v>16</v>
      </c>
      <c r="D90" s="159">
        <v>1</v>
      </c>
      <c r="E90" s="160">
        <v>0</v>
      </c>
      <c r="F90" s="160"/>
      <c r="G90" s="161" t="s">
        <v>384</v>
      </c>
      <c r="H90" s="162" t="s">
        <v>276</v>
      </c>
      <c r="I90" s="163" t="s">
        <v>317</v>
      </c>
      <c r="J90" s="164"/>
      <c r="K90" s="162"/>
      <c r="L90" s="162"/>
      <c r="M90" s="162"/>
      <c r="N90" s="165" t="s">
        <v>120</v>
      </c>
    </row>
    <row r="91" spans="1:18">
      <c r="A91" s="394"/>
      <c r="B91" s="157" t="s">
        <v>67</v>
      </c>
      <c r="C91" s="158">
        <v>132</v>
      </c>
      <c r="D91" s="159">
        <v>1</v>
      </c>
      <c r="E91" s="160">
        <v>4</v>
      </c>
      <c r="F91" s="160"/>
      <c r="G91" s="161" t="s">
        <v>384</v>
      </c>
      <c r="H91" s="162" t="s">
        <v>292</v>
      </c>
      <c r="I91" s="163" t="s">
        <v>31</v>
      </c>
      <c r="J91" s="164"/>
      <c r="K91" s="162"/>
      <c r="L91" s="162"/>
      <c r="M91" s="162"/>
      <c r="N91" s="165" t="s">
        <v>120</v>
      </c>
    </row>
    <row r="92" spans="1:18" s="10" customFormat="1" ht="22.5">
      <c r="A92" s="394"/>
      <c r="B92" s="190" t="s">
        <v>224</v>
      </c>
      <c r="C92" s="252">
        <v>37</v>
      </c>
      <c r="D92" s="159">
        <v>3</v>
      </c>
      <c r="E92" s="160">
        <v>0</v>
      </c>
      <c r="F92" s="160"/>
      <c r="G92" s="161" t="s">
        <v>117</v>
      </c>
      <c r="H92" s="162" t="s">
        <v>334</v>
      </c>
      <c r="I92" s="163" t="s">
        <v>209</v>
      </c>
      <c r="J92" s="164"/>
      <c r="K92" s="162"/>
      <c r="L92" s="162"/>
      <c r="M92" s="162"/>
      <c r="N92" s="165" t="s">
        <v>762</v>
      </c>
      <c r="O92"/>
      <c r="P92"/>
      <c r="Q92"/>
      <c r="R92"/>
    </row>
    <row r="93" spans="1:18" s="10" customFormat="1" ht="22.5">
      <c r="A93" s="394"/>
      <c r="B93" s="172" t="s">
        <v>226</v>
      </c>
      <c r="C93" s="173">
        <v>83</v>
      </c>
      <c r="D93" s="173">
        <v>1</v>
      </c>
      <c r="E93" s="174">
        <v>4</v>
      </c>
      <c r="F93" s="175"/>
      <c r="G93" s="176" t="s">
        <v>384</v>
      </c>
      <c r="H93" s="177" t="s">
        <v>215</v>
      </c>
      <c r="I93" s="163" t="s">
        <v>9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72" t="s">
        <v>142</v>
      </c>
      <c r="C94" s="173">
        <v>103</v>
      </c>
      <c r="D94" s="173">
        <v>1</v>
      </c>
      <c r="E94" s="174">
        <v>5</v>
      </c>
      <c r="F94" s="175"/>
      <c r="G94" s="176" t="s">
        <v>384</v>
      </c>
      <c r="H94" s="177" t="s">
        <v>334</v>
      </c>
      <c r="I94" s="163" t="s">
        <v>18</v>
      </c>
      <c r="J94" s="178"/>
      <c r="K94" s="177"/>
      <c r="L94" s="177"/>
      <c r="M94" s="177"/>
      <c r="N94" s="165" t="s">
        <v>120</v>
      </c>
      <c r="O94"/>
      <c r="P94"/>
      <c r="Q94"/>
      <c r="R94"/>
    </row>
    <row r="95" spans="1:18" s="10" customFormat="1">
      <c r="A95" s="394"/>
      <c r="B95" s="190" t="s">
        <v>177</v>
      </c>
      <c r="C95" s="191">
        <v>60</v>
      </c>
      <c r="D95" s="173">
        <v>1</v>
      </c>
      <c r="E95" s="174">
        <v>0</v>
      </c>
      <c r="F95" s="175"/>
      <c r="G95" s="176" t="s">
        <v>574</v>
      </c>
      <c r="H95" s="177" t="s">
        <v>342</v>
      </c>
      <c r="I95" s="163" t="s">
        <v>344</v>
      </c>
      <c r="J95" s="178"/>
      <c r="K95" s="177"/>
      <c r="L95" s="177"/>
      <c r="M95" s="177"/>
      <c r="N95" s="189" t="s">
        <v>780</v>
      </c>
      <c r="O95"/>
      <c r="P95"/>
      <c r="Q95" s="103"/>
      <c r="R95"/>
    </row>
    <row r="96" spans="1:18" s="10" customFormat="1">
      <c r="A96" s="394"/>
      <c r="B96" s="220" t="s">
        <v>417</v>
      </c>
      <c r="C96" s="339">
        <v>90</v>
      </c>
      <c r="D96" s="221">
        <v>3</v>
      </c>
      <c r="E96" s="222">
        <v>0</v>
      </c>
      <c r="F96" s="223"/>
      <c r="G96" s="224" t="s">
        <v>384</v>
      </c>
      <c r="H96" s="225" t="s">
        <v>323</v>
      </c>
      <c r="I96" s="226" t="s">
        <v>340</v>
      </c>
      <c r="J96" s="227"/>
      <c r="K96" s="225"/>
      <c r="L96" s="225"/>
      <c r="M96" s="225"/>
      <c r="N96" s="228" t="s">
        <v>688</v>
      </c>
      <c r="O96"/>
      <c r="P96"/>
      <c r="Q96" s="103"/>
      <c r="R96"/>
    </row>
    <row r="97" spans="2:14">
      <c r="B97" s="220" t="s">
        <v>343</v>
      </c>
      <c r="C97" s="221">
        <v>74</v>
      </c>
      <c r="D97" s="221">
        <v>3</v>
      </c>
      <c r="E97" s="222">
        <v>0</v>
      </c>
      <c r="F97" s="223"/>
      <c r="G97" s="224" t="s">
        <v>384</v>
      </c>
      <c r="H97" s="225" t="s">
        <v>352</v>
      </c>
      <c r="I97" s="226" t="s">
        <v>347</v>
      </c>
      <c r="J97" s="227"/>
      <c r="K97" s="225"/>
      <c r="L97" s="225"/>
      <c r="M97" s="225"/>
      <c r="N97" s="228" t="s">
        <v>688</v>
      </c>
    </row>
  </sheetData>
  <autoFilter ref="A3:N97" xr:uid="{00000000-0009-0000-0000-00001A000000}"/>
  <mergeCells count="4">
    <mergeCell ref="A1:N1"/>
    <mergeCell ref="A9:A63"/>
    <mergeCell ref="A64:A82"/>
    <mergeCell ref="A83:A96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96"/>
  <sheetViews>
    <sheetView view="pageBreakPreview" topLeftCell="A61" zoomScaleSheetLayoutView="100" workbookViewId="0">
      <selection activeCell="J16" sqref="J16"/>
    </sheetView>
  </sheetViews>
  <sheetFormatPr defaultColWidth="9" defaultRowHeight="16.5"/>
  <cols>
    <col min="1" max="1" width="3.5" bestFit="1" customWidth="1"/>
    <col min="2" max="2" width="15.875" bestFit="1" customWidth="1"/>
    <col min="3" max="3" width="6.125" style="30" customWidth="1"/>
    <col min="4" max="4" width="3.375" style="30" bestFit="1" customWidth="1"/>
    <col min="5" max="5" width="8.25" style="10" customWidth="1"/>
    <col min="6" max="6" width="8.5" style="10" bestFit="1" customWidth="1"/>
    <col min="7" max="7" width="14.25" style="102" customWidth="1"/>
    <col min="8" max="8" width="12.25" style="6" customWidth="1"/>
    <col min="9" max="9" width="19.375" style="6" bestFit="1" customWidth="1"/>
    <col min="10" max="11" width="14.25" style="6" customWidth="1"/>
    <col min="12" max="12" width="8.25" style="6" customWidth="1"/>
    <col min="13" max="13" width="28.375" style="6" customWidth="1"/>
    <col min="14" max="14" width="16.875" style="19" bestFit="1" customWidth="1"/>
    <col min="17" max="17" width="9" bestFit="1" customWidth="1"/>
  </cols>
  <sheetData>
    <row r="1" spans="1:18" ht="26.25">
      <c r="A1" s="381" t="s">
        <v>792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8" ht="18.600000000000001" customHeight="1" thickBot="1">
      <c r="B2" s="3"/>
      <c r="N2" s="104"/>
    </row>
    <row r="3" spans="1:18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715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8" ht="26.25" customHeight="1">
      <c r="A4" s="113" t="s">
        <v>227</v>
      </c>
      <c r="B4" s="114" t="s">
        <v>781</v>
      </c>
      <c r="C4" s="115">
        <f>SUM(C5:C8)</f>
        <v>665</v>
      </c>
      <c r="D4" s="116"/>
      <c r="E4" s="117">
        <f>SUM(E5:E8)</f>
        <v>5</v>
      </c>
      <c r="F4" s="117"/>
      <c r="G4" s="111"/>
      <c r="H4" s="118"/>
      <c r="I4" s="118"/>
      <c r="J4" s="118"/>
      <c r="K4" s="118"/>
      <c r="L4" s="118"/>
      <c r="M4" s="118"/>
      <c r="N4" s="119"/>
    </row>
    <row r="5" spans="1:18">
      <c r="A5" s="113"/>
      <c r="B5" s="323" t="s">
        <v>48</v>
      </c>
      <c r="C5" s="338">
        <v>500</v>
      </c>
      <c r="D5" s="325">
        <v>1</v>
      </c>
      <c r="E5" s="326">
        <v>2</v>
      </c>
      <c r="F5" s="326" t="s">
        <v>397</v>
      </c>
      <c r="G5" s="327" t="s">
        <v>765</v>
      </c>
      <c r="H5" s="328" t="s">
        <v>301</v>
      </c>
      <c r="I5" s="328" t="s">
        <v>368</v>
      </c>
      <c r="J5" s="329">
        <v>21201</v>
      </c>
      <c r="K5" s="328" t="s">
        <v>186</v>
      </c>
      <c r="L5" s="328"/>
      <c r="M5" s="328"/>
      <c r="N5" s="330"/>
    </row>
    <row r="6" spans="1:18">
      <c r="A6" s="113"/>
      <c r="B6" s="323" t="s">
        <v>98</v>
      </c>
      <c r="C6" s="255">
        <v>48</v>
      </c>
      <c r="D6" s="325">
        <v>3</v>
      </c>
      <c r="E6" s="326">
        <v>1</v>
      </c>
      <c r="F6" s="326" t="s">
        <v>397</v>
      </c>
      <c r="G6" s="327" t="s">
        <v>386</v>
      </c>
      <c r="H6" s="328" t="s">
        <v>270</v>
      </c>
      <c r="I6" s="328" t="s">
        <v>458</v>
      </c>
      <c r="J6" s="329">
        <v>262</v>
      </c>
      <c r="K6" s="328" t="s">
        <v>205</v>
      </c>
      <c r="L6" s="328">
        <v>4</v>
      </c>
      <c r="M6" s="328" t="s">
        <v>653</v>
      </c>
      <c r="N6" s="330"/>
      <c r="R6" s="192"/>
    </row>
    <row r="7" spans="1:18">
      <c r="A7" s="113"/>
      <c r="B7" s="323" t="s">
        <v>766</v>
      </c>
      <c r="C7" s="332">
        <v>67</v>
      </c>
      <c r="D7" s="325">
        <v>1</v>
      </c>
      <c r="E7" s="326">
        <v>1</v>
      </c>
      <c r="F7" s="326" t="s">
        <v>397</v>
      </c>
      <c r="G7" s="327" t="s">
        <v>709</v>
      </c>
      <c r="H7" s="328" t="s">
        <v>314</v>
      </c>
      <c r="I7" s="328" t="s">
        <v>455</v>
      </c>
      <c r="J7" s="329">
        <v>849</v>
      </c>
      <c r="K7" s="328" t="s">
        <v>187</v>
      </c>
      <c r="L7" s="328"/>
      <c r="M7" s="328" t="s">
        <v>662</v>
      </c>
      <c r="N7" s="330"/>
      <c r="R7" s="192"/>
    </row>
    <row r="8" spans="1:18">
      <c r="A8" s="113"/>
      <c r="B8" s="323" t="s">
        <v>55</v>
      </c>
      <c r="C8" s="331">
        <v>50</v>
      </c>
      <c r="D8" s="325">
        <v>3</v>
      </c>
      <c r="E8" s="326">
        <v>1</v>
      </c>
      <c r="F8" s="326" t="s">
        <v>397</v>
      </c>
      <c r="G8" s="327" t="s">
        <v>383</v>
      </c>
      <c r="H8" s="328" t="s">
        <v>315</v>
      </c>
      <c r="I8" s="328" t="s">
        <v>160</v>
      </c>
      <c r="J8" s="329">
        <v>573</v>
      </c>
      <c r="K8" s="328" t="s">
        <v>444</v>
      </c>
      <c r="L8" s="328"/>
      <c r="M8" s="328"/>
      <c r="N8" s="330"/>
      <c r="O8" s="192"/>
    </row>
    <row r="9" spans="1:18" ht="16.5" customHeight="1">
      <c r="A9" s="393" t="s">
        <v>247</v>
      </c>
      <c r="B9" s="114" t="s">
        <v>782</v>
      </c>
      <c r="C9" s="135">
        <f>SUM(C10:C64)</f>
        <v>6172</v>
      </c>
      <c r="D9" s="135"/>
      <c r="E9" s="136"/>
      <c r="F9" s="136"/>
      <c r="G9" s="111"/>
      <c r="H9" s="118"/>
      <c r="I9" s="118"/>
      <c r="J9" s="137"/>
      <c r="K9" s="118"/>
      <c r="L9" s="118"/>
      <c r="M9" s="118"/>
      <c r="N9" s="119"/>
    </row>
    <row r="10" spans="1:18" ht="16.5" customHeight="1">
      <c r="A10" s="394"/>
      <c r="B10" s="261" t="s">
        <v>631</v>
      </c>
      <c r="C10" s="262">
        <v>145</v>
      </c>
      <c r="D10" s="262">
        <v>3</v>
      </c>
      <c r="E10" s="263" t="s">
        <v>514</v>
      </c>
      <c r="F10" s="263" t="s">
        <v>518</v>
      </c>
      <c r="G10" s="261" t="s">
        <v>498</v>
      </c>
      <c r="H10" s="261" t="s">
        <v>788</v>
      </c>
      <c r="I10" s="261" t="s">
        <v>534</v>
      </c>
      <c r="J10" s="349">
        <v>2306</v>
      </c>
      <c r="K10" s="261" t="s">
        <v>637</v>
      </c>
      <c r="L10" s="261"/>
      <c r="M10" s="261" t="s">
        <v>536</v>
      </c>
      <c r="N10" s="265"/>
    </row>
    <row r="11" spans="1:18" ht="16.5" customHeight="1">
      <c r="A11" s="394"/>
      <c r="B11" s="261" t="s">
        <v>751</v>
      </c>
      <c r="C11" s="262">
        <v>81</v>
      </c>
      <c r="D11" s="262">
        <v>3</v>
      </c>
      <c r="E11" s="263" t="s">
        <v>497</v>
      </c>
      <c r="F11" s="263" t="s">
        <v>518</v>
      </c>
      <c r="G11" s="261" t="s">
        <v>498</v>
      </c>
      <c r="H11" s="261" t="s">
        <v>752</v>
      </c>
      <c r="I11" s="261" t="s">
        <v>753</v>
      </c>
      <c r="J11" s="264">
        <v>3101.8</v>
      </c>
      <c r="K11" s="261" t="s">
        <v>754</v>
      </c>
      <c r="L11" s="261"/>
      <c r="M11" s="261" t="s">
        <v>755</v>
      </c>
      <c r="N11" s="265"/>
    </row>
    <row r="12" spans="1:18" ht="16.5" customHeight="1">
      <c r="A12" s="394"/>
      <c r="B12" s="261" t="s">
        <v>657</v>
      </c>
      <c r="C12" s="262">
        <v>38</v>
      </c>
      <c r="D12" s="262">
        <v>3</v>
      </c>
      <c r="E12" s="263" t="s">
        <v>514</v>
      </c>
      <c r="F12" s="263" t="s">
        <v>518</v>
      </c>
      <c r="G12" s="261" t="s">
        <v>498</v>
      </c>
      <c r="H12" s="261" t="s">
        <v>788</v>
      </c>
      <c r="I12" s="261" t="s">
        <v>641</v>
      </c>
      <c r="J12" s="266">
        <v>1208</v>
      </c>
      <c r="K12" s="261" t="s">
        <v>540</v>
      </c>
      <c r="L12" s="261"/>
      <c r="M12" s="261" t="s">
        <v>536</v>
      </c>
      <c r="N12" s="265"/>
    </row>
    <row r="13" spans="1:18" ht="16.5" customHeight="1">
      <c r="A13" s="394"/>
      <c r="B13" s="261" t="s">
        <v>542</v>
      </c>
      <c r="C13" s="262">
        <v>65</v>
      </c>
      <c r="D13" s="262">
        <v>3</v>
      </c>
      <c r="E13" s="263" t="s">
        <v>543</v>
      </c>
      <c r="F13" s="263" t="s">
        <v>518</v>
      </c>
      <c r="G13" s="261" t="s">
        <v>498</v>
      </c>
      <c r="H13" s="261" t="s">
        <v>557</v>
      </c>
      <c r="I13" s="261" t="s">
        <v>546</v>
      </c>
      <c r="J13" s="266">
        <v>2109.2800000000002</v>
      </c>
      <c r="K13" s="261" t="s">
        <v>505</v>
      </c>
      <c r="L13" s="261"/>
      <c r="M13" s="261" t="s">
        <v>547</v>
      </c>
      <c r="N13" s="265"/>
    </row>
    <row r="14" spans="1:18">
      <c r="A14" s="394"/>
      <c r="B14" s="267" t="s">
        <v>108</v>
      </c>
      <c r="C14" s="262">
        <v>131</v>
      </c>
      <c r="D14" s="262">
        <v>1</v>
      </c>
      <c r="E14" s="263" t="s">
        <v>106</v>
      </c>
      <c r="F14" s="263" t="s">
        <v>397</v>
      </c>
      <c r="G14" s="268" t="s">
        <v>105</v>
      </c>
      <c r="H14" s="261" t="s">
        <v>260</v>
      </c>
      <c r="I14" s="261" t="s">
        <v>575</v>
      </c>
      <c r="J14" s="266">
        <v>3672</v>
      </c>
      <c r="K14" s="261" t="s">
        <v>444</v>
      </c>
      <c r="L14" s="261">
        <v>5</v>
      </c>
      <c r="M14" s="261" t="s">
        <v>387</v>
      </c>
      <c r="N14" s="265"/>
    </row>
    <row r="15" spans="1:18">
      <c r="A15" s="394"/>
      <c r="B15" s="267" t="s">
        <v>668</v>
      </c>
      <c r="C15" s="262">
        <v>18</v>
      </c>
      <c r="D15" s="262">
        <v>3</v>
      </c>
      <c r="E15" s="263" t="s">
        <v>543</v>
      </c>
      <c r="F15" s="263" t="s">
        <v>518</v>
      </c>
      <c r="G15" s="268" t="s">
        <v>498</v>
      </c>
      <c r="H15" s="261" t="s">
        <v>672</v>
      </c>
      <c r="I15" s="261" t="s">
        <v>674</v>
      </c>
      <c r="J15" s="266"/>
      <c r="K15" s="261" t="s">
        <v>505</v>
      </c>
      <c r="L15" s="261"/>
      <c r="M15" s="261" t="s">
        <v>677</v>
      </c>
      <c r="N15" s="265"/>
    </row>
    <row r="16" spans="1:18">
      <c r="A16" s="394"/>
      <c r="B16" s="267" t="s">
        <v>76</v>
      </c>
      <c r="C16" s="262">
        <v>62</v>
      </c>
      <c r="D16" s="262">
        <v>3</v>
      </c>
      <c r="E16" s="263" t="s">
        <v>106</v>
      </c>
      <c r="F16" s="263" t="s">
        <v>397</v>
      </c>
      <c r="G16" s="268" t="s">
        <v>105</v>
      </c>
      <c r="H16" s="261" t="s">
        <v>266</v>
      </c>
      <c r="I16" s="261" t="s">
        <v>275</v>
      </c>
      <c r="J16" s="266">
        <v>2380</v>
      </c>
      <c r="K16" s="261" t="s">
        <v>444</v>
      </c>
      <c r="L16" s="261">
        <v>5</v>
      </c>
      <c r="M16" s="261" t="s">
        <v>676</v>
      </c>
      <c r="N16" s="265"/>
    </row>
    <row r="17" spans="1:15">
      <c r="A17" s="394"/>
      <c r="B17" s="267" t="s">
        <v>114</v>
      </c>
      <c r="C17" s="288">
        <v>103</v>
      </c>
      <c r="D17" s="262">
        <v>3</v>
      </c>
      <c r="E17" s="263" t="s">
        <v>106</v>
      </c>
      <c r="F17" s="263" t="s">
        <v>397</v>
      </c>
      <c r="G17" s="268" t="s">
        <v>105</v>
      </c>
      <c r="H17" s="261" t="s">
        <v>289</v>
      </c>
      <c r="I17" s="261" t="s">
        <v>374</v>
      </c>
      <c r="J17" s="266">
        <v>3705</v>
      </c>
      <c r="K17" s="261" t="s">
        <v>153</v>
      </c>
      <c r="L17" s="261">
        <v>11</v>
      </c>
      <c r="M17" s="261" t="s">
        <v>38</v>
      </c>
      <c r="N17" s="265"/>
    </row>
    <row r="18" spans="1:15">
      <c r="A18" s="394"/>
      <c r="B18" s="291" t="s">
        <v>78</v>
      </c>
      <c r="C18" s="301">
        <v>28</v>
      </c>
      <c r="D18" s="301">
        <v>3</v>
      </c>
      <c r="E18" s="302" t="s">
        <v>106</v>
      </c>
      <c r="F18" s="302" t="s">
        <v>397</v>
      </c>
      <c r="G18" s="303" t="s">
        <v>105</v>
      </c>
      <c r="H18" s="304" t="s">
        <v>308</v>
      </c>
      <c r="I18" s="304" t="s">
        <v>307</v>
      </c>
      <c r="J18" s="305">
        <v>967</v>
      </c>
      <c r="K18" s="304" t="s">
        <v>444</v>
      </c>
      <c r="L18" s="304"/>
      <c r="M18" s="304" t="s">
        <v>329</v>
      </c>
      <c r="N18" s="306"/>
    </row>
    <row r="19" spans="1:15">
      <c r="A19" s="394"/>
      <c r="B19" s="267" t="s">
        <v>549</v>
      </c>
      <c r="C19" s="262">
        <v>101</v>
      </c>
      <c r="D19" s="262">
        <v>3</v>
      </c>
      <c r="E19" s="263" t="s">
        <v>543</v>
      </c>
      <c r="F19" s="263" t="s">
        <v>397</v>
      </c>
      <c r="G19" s="268" t="s">
        <v>105</v>
      </c>
      <c r="H19" s="261" t="s">
        <v>558</v>
      </c>
      <c r="I19" s="261" t="s">
        <v>551</v>
      </c>
      <c r="J19" s="266">
        <v>1538.52</v>
      </c>
      <c r="K19" s="261" t="s">
        <v>552</v>
      </c>
      <c r="L19" s="261"/>
      <c r="M19" s="261" t="s">
        <v>581</v>
      </c>
      <c r="N19" s="265"/>
    </row>
    <row r="20" spans="1:15">
      <c r="A20" s="394"/>
      <c r="B20" s="335" t="s">
        <v>408</v>
      </c>
      <c r="C20" s="336">
        <v>86</v>
      </c>
      <c r="D20" s="262">
        <v>1</v>
      </c>
      <c r="E20" s="263" t="s">
        <v>106</v>
      </c>
      <c r="F20" s="263" t="s">
        <v>397</v>
      </c>
      <c r="G20" s="268" t="s">
        <v>105</v>
      </c>
      <c r="H20" s="261" t="s">
        <v>249</v>
      </c>
      <c r="I20" s="261" t="s">
        <v>473</v>
      </c>
      <c r="J20" s="266">
        <v>2344</v>
      </c>
      <c r="K20" s="261" t="s">
        <v>444</v>
      </c>
      <c r="L20" s="261">
        <v>4</v>
      </c>
      <c r="M20" s="261" t="s">
        <v>380</v>
      </c>
      <c r="N20" s="265"/>
    </row>
    <row r="21" spans="1:15">
      <c r="A21" s="394"/>
      <c r="B21" s="267" t="s">
        <v>742</v>
      </c>
      <c r="C21" s="262">
        <v>88</v>
      </c>
      <c r="D21" s="262">
        <v>3</v>
      </c>
      <c r="E21" s="263" t="s">
        <v>543</v>
      </c>
      <c r="F21" s="263" t="s">
        <v>518</v>
      </c>
      <c r="G21" s="268" t="s">
        <v>498</v>
      </c>
      <c r="H21" s="261" t="s">
        <v>770</v>
      </c>
      <c r="I21" s="261" t="s">
        <v>744</v>
      </c>
      <c r="J21" s="266"/>
      <c r="K21" s="261" t="s">
        <v>505</v>
      </c>
      <c r="L21" s="261"/>
      <c r="M21" s="261" t="s">
        <v>745</v>
      </c>
      <c r="N21" s="265"/>
    </row>
    <row r="22" spans="1:15">
      <c r="A22" s="394"/>
      <c r="B22" s="241" t="s">
        <v>152</v>
      </c>
      <c r="C22" s="262">
        <v>66</v>
      </c>
      <c r="D22" s="262">
        <v>2</v>
      </c>
      <c r="E22" s="263" t="s">
        <v>59</v>
      </c>
      <c r="F22" s="250" t="s">
        <v>406</v>
      </c>
      <c r="G22" s="268" t="s">
        <v>466</v>
      </c>
      <c r="H22" s="261" t="s">
        <v>253</v>
      </c>
      <c r="I22" s="261" t="s">
        <v>482</v>
      </c>
      <c r="J22" s="266">
        <v>1798</v>
      </c>
      <c r="K22" s="261" t="s">
        <v>444</v>
      </c>
      <c r="L22" s="261"/>
      <c r="M22" s="261"/>
      <c r="N22" s="265"/>
    </row>
    <row r="23" spans="1:15">
      <c r="A23" s="394"/>
      <c r="B23" s="267" t="s">
        <v>396</v>
      </c>
      <c r="C23" s="262">
        <v>115</v>
      </c>
      <c r="D23" s="262">
        <v>1</v>
      </c>
      <c r="E23" s="263" t="s">
        <v>106</v>
      </c>
      <c r="F23" s="263" t="s">
        <v>397</v>
      </c>
      <c r="G23" s="268" t="s">
        <v>105</v>
      </c>
      <c r="H23" s="261" t="s">
        <v>252</v>
      </c>
      <c r="I23" s="261" t="s">
        <v>476</v>
      </c>
      <c r="J23" s="266">
        <v>3077</v>
      </c>
      <c r="K23" s="261" t="s">
        <v>444</v>
      </c>
      <c r="L23" s="261"/>
      <c r="M23" s="261" t="s">
        <v>380</v>
      </c>
      <c r="N23" s="265"/>
      <c r="O23" s="201"/>
    </row>
    <row r="24" spans="1:15">
      <c r="A24" s="394"/>
      <c r="B24" s="241" t="s">
        <v>412</v>
      </c>
      <c r="C24" s="200">
        <v>211</v>
      </c>
      <c r="D24" s="200">
        <v>1</v>
      </c>
      <c r="E24" s="242" t="s">
        <v>106</v>
      </c>
      <c r="F24" s="242" t="s">
        <v>397</v>
      </c>
      <c r="G24" s="243" t="s">
        <v>105</v>
      </c>
      <c r="H24" s="244" t="s">
        <v>220</v>
      </c>
      <c r="I24" s="244" t="s">
        <v>586</v>
      </c>
      <c r="J24" s="245">
        <v>1921</v>
      </c>
      <c r="K24" s="244" t="s">
        <v>789</v>
      </c>
      <c r="L24" s="244">
        <v>5</v>
      </c>
      <c r="M24" s="244"/>
      <c r="N24" s="333" t="s">
        <v>790</v>
      </c>
    </row>
    <row r="25" spans="1:15">
      <c r="A25" s="394"/>
      <c r="B25" s="241" t="s">
        <v>776</v>
      </c>
      <c r="C25" s="334">
        <v>142</v>
      </c>
      <c r="D25" s="200">
        <v>3</v>
      </c>
      <c r="E25" s="242" t="s">
        <v>106</v>
      </c>
      <c r="F25" s="242" t="s">
        <v>397</v>
      </c>
      <c r="G25" s="243" t="s">
        <v>105</v>
      </c>
      <c r="H25" s="244" t="s">
        <v>292</v>
      </c>
      <c r="I25" s="244" t="s">
        <v>310</v>
      </c>
      <c r="J25" s="245">
        <v>4581</v>
      </c>
      <c r="K25" s="244" t="s">
        <v>194</v>
      </c>
      <c r="L25" s="244">
        <v>16</v>
      </c>
      <c r="M25" s="244" t="s">
        <v>38</v>
      </c>
      <c r="N25" s="333" t="s">
        <v>748</v>
      </c>
    </row>
    <row r="26" spans="1:15">
      <c r="A26" s="394"/>
      <c r="B26" s="340" t="s">
        <v>99</v>
      </c>
      <c r="C26" s="341">
        <v>48</v>
      </c>
      <c r="D26" s="342">
        <v>1</v>
      </c>
      <c r="E26" s="343">
        <v>1</v>
      </c>
      <c r="F26" s="343" t="s">
        <v>397</v>
      </c>
      <c r="G26" s="344" t="s">
        <v>769</v>
      </c>
      <c r="H26" s="345" t="s">
        <v>512</v>
      </c>
      <c r="I26" s="345" t="s">
        <v>285</v>
      </c>
      <c r="J26" s="346">
        <v>1043</v>
      </c>
      <c r="K26" s="345" t="s">
        <v>505</v>
      </c>
      <c r="L26" s="345"/>
      <c r="M26" s="345" t="s">
        <v>696</v>
      </c>
      <c r="N26" s="347" t="s">
        <v>724</v>
      </c>
    </row>
    <row r="27" spans="1:15">
      <c r="A27" s="394"/>
      <c r="B27" s="269" t="s">
        <v>230</v>
      </c>
      <c r="C27" s="262">
        <v>71</v>
      </c>
      <c r="D27" s="271">
        <v>2</v>
      </c>
      <c r="E27" s="272" t="s">
        <v>661</v>
      </c>
      <c r="F27" s="272" t="s">
        <v>397</v>
      </c>
      <c r="G27" s="273" t="s">
        <v>498</v>
      </c>
      <c r="H27" s="274" t="s">
        <v>284</v>
      </c>
      <c r="I27" s="274" t="s">
        <v>259</v>
      </c>
      <c r="J27" s="275">
        <v>3184</v>
      </c>
      <c r="K27" s="274" t="s">
        <v>444</v>
      </c>
      <c r="L27" s="274">
        <v>9</v>
      </c>
      <c r="M27" s="274" t="s">
        <v>659</v>
      </c>
      <c r="N27" s="276"/>
    </row>
    <row r="28" spans="1:15">
      <c r="A28" s="394"/>
      <c r="B28" s="267" t="s">
        <v>395</v>
      </c>
      <c r="C28" s="262">
        <v>63</v>
      </c>
      <c r="D28" s="262">
        <v>3</v>
      </c>
      <c r="E28" s="263" t="s">
        <v>514</v>
      </c>
      <c r="F28" s="263" t="s">
        <v>397</v>
      </c>
      <c r="G28" s="268" t="s">
        <v>498</v>
      </c>
      <c r="H28" s="261" t="s">
        <v>249</v>
      </c>
      <c r="I28" s="261" t="s">
        <v>456</v>
      </c>
      <c r="J28" s="266">
        <v>2111</v>
      </c>
      <c r="K28" s="261" t="s">
        <v>444</v>
      </c>
      <c r="L28" s="261"/>
      <c r="M28" s="261" t="s">
        <v>697</v>
      </c>
      <c r="N28" s="265"/>
    </row>
    <row r="29" spans="1:15">
      <c r="A29" s="394"/>
      <c r="B29" s="267" t="s">
        <v>94</v>
      </c>
      <c r="C29" s="262">
        <v>92</v>
      </c>
      <c r="D29" s="262">
        <v>3</v>
      </c>
      <c r="E29" s="263" t="s">
        <v>106</v>
      </c>
      <c r="F29" s="263" t="s">
        <v>397</v>
      </c>
      <c r="G29" s="268" t="s">
        <v>105</v>
      </c>
      <c r="H29" s="261" t="s">
        <v>272</v>
      </c>
      <c r="I29" s="261" t="s">
        <v>261</v>
      </c>
      <c r="J29" s="266">
        <v>2814</v>
      </c>
      <c r="K29" s="261" t="s">
        <v>153</v>
      </c>
      <c r="L29" s="261">
        <v>12</v>
      </c>
      <c r="M29" s="261" t="s">
        <v>390</v>
      </c>
      <c r="N29" s="265"/>
    </row>
    <row r="30" spans="1:15">
      <c r="A30" s="394"/>
      <c r="B30" s="241" t="s">
        <v>104</v>
      </c>
      <c r="C30" s="262">
        <v>85</v>
      </c>
      <c r="D30" s="262">
        <v>3</v>
      </c>
      <c r="E30" s="263" t="s">
        <v>59</v>
      </c>
      <c r="F30" s="250" t="s">
        <v>397</v>
      </c>
      <c r="G30" s="268" t="s">
        <v>464</v>
      </c>
      <c r="H30" s="261" t="s">
        <v>279</v>
      </c>
      <c r="I30" s="261" t="s">
        <v>480</v>
      </c>
      <c r="J30" s="266">
        <v>2702</v>
      </c>
      <c r="K30" s="261" t="s">
        <v>505</v>
      </c>
      <c r="L30" s="261"/>
      <c r="M30" s="261"/>
      <c r="N30" s="265"/>
    </row>
    <row r="31" spans="1:15">
      <c r="A31" s="394"/>
      <c r="B31" s="241" t="s">
        <v>69</v>
      </c>
      <c r="C31" s="262">
        <v>144</v>
      </c>
      <c r="D31" s="262">
        <v>3</v>
      </c>
      <c r="E31" s="263" t="s">
        <v>59</v>
      </c>
      <c r="F31" s="250" t="s">
        <v>406</v>
      </c>
      <c r="G31" s="268" t="s">
        <v>464</v>
      </c>
      <c r="H31" s="261" t="s">
        <v>257</v>
      </c>
      <c r="I31" s="261" t="s">
        <v>461</v>
      </c>
      <c r="J31" s="266">
        <v>4978</v>
      </c>
      <c r="K31" s="261" t="s">
        <v>444</v>
      </c>
      <c r="L31" s="261"/>
      <c r="M31" s="261"/>
      <c r="N31" s="265"/>
    </row>
    <row r="32" spans="1:15">
      <c r="A32" s="394"/>
      <c r="B32" s="241" t="s">
        <v>86</v>
      </c>
      <c r="C32" s="288">
        <v>193</v>
      </c>
      <c r="D32" s="262">
        <v>3</v>
      </c>
      <c r="E32" s="263" t="s">
        <v>106</v>
      </c>
      <c r="F32" s="263" t="s">
        <v>397</v>
      </c>
      <c r="G32" s="268" t="s">
        <v>105</v>
      </c>
      <c r="H32" s="261" t="s">
        <v>283</v>
      </c>
      <c r="I32" s="261" t="s">
        <v>479</v>
      </c>
      <c r="J32" s="266">
        <v>4243</v>
      </c>
      <c r="K32" s="261" t="s">
        <v>444</v>
      </c>
      <c r="L32" s="261"/>
      <c r="M32" s="261" t="s">
        <v>385</v>
      </c>
      <c r="N32" s="265"/>
    </row>
    <row r="33" spans="1:14">
      <c r="A33" s="394"/>
      <c r="B33" s="340" t="s">
        <v>214</v>
      </c>
      <c r="C33" s="348">
        <v>55</v>
      </c>
      <c r="D33" s="342">
        <v>2</v>
      </c>
      <c r="E33" s="263" t="s">
        <v>106</v>
      </c>
      <c r="F33" s="343" t="s">
        <v>397</v>
      </c>
      <c r="G33" s="344" t="s">
        <v>498</v>
      </c>
      <c r="H33" s="345" t="s">
        <v>276</v>
      </c>
      <c r="I33" s="345" t="s">
        <v>273</v>
      </c>
      <c r="J33" s="346">
        <v>1447</v>
      </c>
      <c r="K33" s="345" t="s">
        <v>444</v>
      </c>
      <c r="L33" s="345"/>
      <c r="M33" s="345" t="s">
        <v>698</v>
      </c>
      <c r="N33" s="347" t="s">
        <v>786</v>
      </c>
    </row>
    <row r="34" spans="1:14">
      <c r="A34" s="394"/>
      <c r="B34" s="241" t="s">
        <v>56</v>
      </c>
      <c r="C34" s="262">
        <v>37</v>
      </c>
      <c r="D34" s="262">
        <v>3</v>
      </c>
      <c r="E34" s="263" t="s">
        <v>59</v>
      </c>
      <c r="F34" s="250" t="s">
        <v>410</v>
      </c>
      <c r="G34" s="268" t="s">
        <v>105</v>
      </c>
      <c r="H34" s="261" t="s">
        <v>278</v>
      </c>
      <c r="I34" s="261" t="s">
        <v>472</v>
      </c>
      <c r="J34" s="266">
        <v>1021</v>
      </c>
      <c r="K34" s="261" t="s">
        <v>444</v>
      </c>
      <c r="L34" s="261"/>
      <c r="M34" s="261"/>
      <c r="N34" s="265"/>
    </row>
    <row r="35" spans="1:14">
      <c r="A35" s="394"/>
      <c r="B35" s="340" t="s">
        <v>91</v>
      </c>
      <c r="C35" s="348">
        <v>79</v>
      </c>
      <c r="D35" s="342">
        <v>3</v>
      </c>
      <c r="E35" s="343" t="s">
        <v>543</v>
      </c>
      <c r="F35" s="343" t="s">
        <v>397</v>
      </c>
      <c r="G35" s="344" t="s">
        <v>764</v>
      </c>
      <c r="H35" s="345" t="s">
        <v>300</v>
      </c>
      <c r="I35" s="345" t="s">
        <v>457</v>
      </c>
      <c r="J35" s="346">
        <v>683</v>
      </c>
      <c r="K35" s="345" t="s">
        <v>187</v>
      </c>
      <c r="L35" s="345">
        <v>10</v>
      </c>
      <c r="M35" s="345" t="s">
        <v>653</v>
      </c>
      <c r="N35" s="347" t="s">
        <v>759</v>
      </c>
    </row>
    <row r="36" spans="1:14">
      <c r="A36" s="394"/>
      <c r="B36" s="287" t="s">
        <v>496</v>
      </c>
      <c r="C36" s="337">
        <v>49</v>
      </c>
      <c r="D36" s="262">
        <v>3</v>
      </c>
      <c r="E36" s="263" t="s">
        <v>514</v>
      </c>
      <c r="F36" s="263" t="s">
        <v>397</v>
      </c>
      <c r="G36" s="268" t="s">
        <v>498</v>
      </c>
      <c r="H36" s="261" t="s">
        <v>502</v>
      </c>
      <c r="I36" s="261" t="s">
        <v>600</v>
      </c>
      <c r="J36" s="266">
        <v>1596.6</v>
      </c>
      <c r="K36" s="261" t="s">
        <v>505</v>
      </c>
      <c r="L36" s="261">
        <v>7</v>
      </c>
      <c r="M36" s="261" t="s">
        <v>507</v>
      </c>
      <c r="N36" s="265" t="s">
        <v>602</v>
      </c>
    </row>
    <row r="37" spans="1:14">
      <c r="A37" s="394"/>
      <c r="B37" s="267" t="s">
        <v>110</v>
      </c>
      <c r="C37" s="262">
        <v>111</v>
      </c>
      <c r="D37" s="262">
        <v>1</v>
      </c>
      <c r="E37" s="263" t="s">
        <v>106</v>
      </c>
      <c r="F37" s="263" t="s">
        <v>397</v>
      </c>
      <c r="G37" s="268" t="s">
        <v>105</v>
      </c>
      <c r="H37" s="261" t="s">
        <v>277</v>
      </c>
      <c r="I37" s="261" t="s">
        <v>603</v>
      </c>
      <c r="J37" s="266">
        <v>3093</v>
      </c>
      <c r="K37" s="261" t="s">
        <v>444</v>
      </c>
      <c r="L37" s="261">
        <v>7</v>
      </c>
      <c r="M37" s="261" t="s">
        <v>367</v>
      </c>
      <c r="N37" s="265"/>
    </row>
    <row r="38" spans="1:14">
      <c r="A38" s="394"/>
      <c r="B38" s="267" t="s">
        <v>87</v>
      </c>
      <c r="C38" s="262">
        <v>47</v>
      </c>
      <c r="D38" s="262">
        <v>3</v>
      </c>
      <c r="E38" s="263" t="s">
        <v>106</v>
      </c>
      <c r="F38" s="263" t="s">
        <v>397</v>
      </c>
      <c r="G38" s="268" t="s">
        <v>105</v>
      </c>
      <c r="H38" s="261" t="s">
        <v>268</v>
      </c>
      <c r="I38" s="261" t="s">
        <v>297</v>
      </c>
      <c r="J38" s="266">
        <v>1599</v>
      </c>
      <c r="K38" s="261" t="s">
        <v>444</v>
      </c>
      <c r="L38" s="261">
        <v>7</v>
      </c>
      <c r="M38" s="261" t="s">
        <v>37</v>
      </c>
      <c r="N38" s="265"/>
    </row>
    <row r="39" spans="1:14">
      <c r="A39" s="394"/>
      <c r="B39" s="267" t="s">
        <v>65</v>
      </c>
      <c r="C39" s="262">
        <v>142</v>
      </c>
      <c r="D39" s="262">
        <v>1</v>
      </c>
      <c r="E39" s="263" t="s">
        <v>106</v>
      </c>
      <c r="F39" s="263" t="s">
        <v>397</v>
      </c>
      <c r="G39" s="268" t="s">
        <v>105</v>
      </c>
      <c r="H39" s="261" t="s">
        <v>269</v>
      </c>
      <c r="I39" s="261" t="s">
        <v>604</v>
      </c>
      <c r="J39" s="266">
        <v>3808</v>
      </c>
      <c r="K39" s="261" t="s">
        <v>444</v>
      </c>
      <c r="L39" s="261"/>
      <c r="M39" s="261" t="s">
        <v>385</v>
      </c>
      <c r="N39" s="265"/>
    </row>
    <row r="40" spans="1:14">
      <c r="A40" s="394"/>
      <c r="B40" s="241" t="s">
        <v>703</v>
      </c>
      <c r="C40" s="200">
        <v>150</v>
      </c>
      <c r="D40" s="200">
        <v>3</v>
      </c>
      <c r="E40" s="242" t="s">
        <v>514</v>
      </c>
      <c r="F40" s="242" t="s">
        <v>518</v>
      </c>
      <c r="G40" s="243" t="s">
        <v>498</v>
      </c>
      <c r="H40" s="244" t="s">
        <v>706</v>
      </c>
      <c r="I40" s="244" t="s">
        <v>704</v>
      </c>
      <c r="J40" s="245">
        <v>3055.56</v>
      </c>
      <c r="K40" s="244" t="s">
        <v>707</v>
      </c>
      <c r="L40" s="244"/>
      <c r="M40" s="244"/>
      <c r="N40" s="246" t="s">
        <v>771</v>
      </c>
    </row>
    <row r="41" spans="1:14">
      <c r="A41" s="394"/>
      <c r="B41" s="269" t="s">
        <v>77</v>
      </c>
      <c r="C41" s="262">
        <v>116</v>
      </c>
      <c r="D41" s="271">
        <v>2</v>
      </c>
      <c r="E41" s="272" t="s">
        <v>514</v>
      </c>
      <c r="F41" s="272" t="s">
        <v>397</v>
      </c>
      <c r="G41" s="273" t="s">
        <v>498</v>
      </c>
      <c r="H41" s="274" t="s">
        <v>295</v>
      </c>
      <c r="I41" s="274" t="s">
        <v>180</v>
      </c>
      <c r="J41" s="275">
        <v>3717</v>
      </c>
      <c r="K41" s="274" t="s">
        <v>185</v>
      </c>
      <c r="L41" s="274">
        <v>19</v>
      </c>
      <c r="M41" s="274" t="s">
        <v>652</v>
      </c>
      <c r="N41" s="276"/>
    </row>
    <row r="42" spans="1:14">
      <c r="A42" s="394"/>
      <c r="B42" s="267" t="s">
        <v>53</v>
      </c>
      <c r="C42" s="262">
        <v>175</v>
      </c>
      <c r="D42" s="262">
        <v>3</v>
      </c>
      <c r="E42" s="263" t="s">
        <v>106</v>
      </c>
      <c r="F42" s="263" t="s">
        <v>397</v>
      </c>
      <c r="G42" s="268" t="s">
        <v>105</v>
      </c>
      <c r="H42" s="261" t="s">
        <v>255</v>
      </c>
      <c r="I42" s="261" t="s">
        <v>299</v>
      </c>
      <c r="J42" s="266">
        <v>5154</v>
      </c>
      <c r="K42" s="261" t="s">
        <v>167</v>
      </c>
      <c r="L42" s="261">
        <v>19</v>
      </c>
      <c r="M42" s="261" t="s">
        <v>33</v>
      </c>
      <c r="N42" s="265"/>
    </row>
    <row r="43" spans="1:14">
      <c r="A43" s="394"/>
      <c r="B43" s="267" t="s">
        <v>404</v>
      </c>
      <c r="C43" s="262">
        <v>113</v>
      </c>
      <c r="D43" s="262">
        <v>3</v>
      </c>
      <c r="E43" s="263" t="s">
        <v>59</v>
      </c>
      <c r="F43" s="263" t="s">
        <v>397</v>
      </c>
      <c r="G43" s="268" t="s">
        <v>105</v>
      </c>
      <c r="H43" s="261" t="s">
        <v>248</v>
      </c>
      <c r="I43" s="261" t="s">
        <v>378</v>
      </c>
      <c r="J43" s="266">
        <v>3707</v>
      </c>
      <c r="K43" s="261" t="s">
        <v>194</v>
      </c>
      <c r="L43" s="261"/>
      <c r="M43" s="261"/>
      <c r="N43" s="277" t="s">
        <v>605</v>
      </c>
    </row>
    <row r="44" spans="1:14">
      <c r="A44" s="394"/>
      <c r="B44" s="267" t="s">
        <v>101</v>
      </c>
      <c r="C44" s="262">
        <v>131</v>
      </c>
      <c r="D44" s="262">
        <v>2</v>
      </c>
      <c r="E44" s="263" t="s">
        <v>106</v>
      </c>
      <c r="F44" s="263" t="s">
        <v>397</v>
      </c>
      <c r="G44" s="268" t="s">
        <v>105</v>
      </c>
      <c r="H44" s="261" t="s">
        <v>290</v>
      </c>
      <c r="I44" s="261" t="s">
        <v>173</v>
      </c>
      <c r="J44" s="266">
        <v>3041</v>
      </c>
      <c r="K44" s="261" t="s">
        <v>444</v>
      </c>
      <c r="L44" s="261">
        <v>7</v>
      </c>
      <c r="M44" s="261" t="s">
        <v>385</v>
      </c>
      <c r="N44" s="265"/>
    </row>
    <row r="45" spans="1:14">
      <c r="A45" s="394"/>
      <c r="B45" s="267" t="s">
        <v>606</v>
      </c>
      <c r="C45" s="262">
        <v>51</v>
      </c>
      <c r="D45" s="262">
        <v>2</v>
      </c>
      <c r="E45" s="263" t="s">
        <v>543</v>
      </c>
      <c r="F45" s="263" t="s">
        <v>518</v>
      </c>
      <c r="G45" s="268" t="s">
        <v>608</v>
      </c>
      <c r="H45" s="261" t="s">
        <v>559</v>
      </c>
      <c r="I45" s="261" t="s">
        <v>527</v>
      </c>
      <c r="J45" s="266">
        <v>5347</v>
      </c>
      <c r="K45" s="261" t="s">
        <v>611</v>
      </c>
      <c r="L45" s="261"/>
      <c r="M45" s="261" t="s">
        <v>572</v>
      </c>
      <c r="N45" s="265"/>
    </row>
    <row r="46" spans="1:14">
      <c r="A46" s="394"/>
      <c r="B46" s="267" t="s">
        <v>68</v>
      </c>
      <c r="C46" s="262">
        <v>106</v>
      </c>
      <c r="D46" s="262">
        <v>1</v>
      </c>
      <c r="E46" s="263" t="s">
        <v>106</v>
      </c>
      <c r="F46" s="263" t="s">
        <v>397</v>
      </c>
      <c r="G46" s="268" t="s">
        <v>105</v>
      </c>
      <c r="H46" s="261" t="s">
        <v>249</v>
      </c>
      <c r="I46" s="261" t="s">
        <v>318</v>
      </c>
      <c r="J46" s="266">
        <v>3026</v>
      </c>
      <c r="K46" s="261" t="s">
        <v>444</v>
      </c>
      <c r="L46" s="261">
        <v>8</v>
      </c>
      <c r="M46" s="261" t="s">
        <v>17</v>
      </c>
      <c r="N46" s="265"/>
    </row>
    <row r="47" spans="1:14">
      <c r="A47" s="394"/>
      <c r="B47" s="267" t="s">
        <v>42</v>
      </c>
      <c r="C47" s="262">
        <v>65</v>
      </c>
      <c r="D47" s="262">
        <v>1</v>
      </c>
      <c r="E47" s="263" t="s">
        <v>106</v>
      </c>
      <c r="F47" s="263" t="s">
        <v>397</v>
      </c>
      <c r="G47" s="268" t="s">
        <v>105</v>
      </c>
      <c r="H47" s="261" t="s">
        <v>249</v>
      </c>
      <c r="I47" s="261" t="s">
        <v>613</v>
      </c>
      <c r="J47" s="266">
        <v>1735</v>
      </c>
      <c r="K47" s="261" t="s">
        <v>444</v>
      </c>
      <c r="L47" s="261">
        <v>4</v>
      </c>
      <c r="M47" s="261" t="s">
        <v>380</v>
      </c>
      <c r="N47" s="265" t="s">
        <v>724</v>
      </c>
    </row>
    <row r="48" spans="1:14">
      <c r="A48" s="394"/>
      <c r="B48" s="267" t="s">
        <v>66</v>
      </c>
      <c r="C48" s="262">
        <v>36</v>
      </c>
      <c r="D48" s="262">
        <v>3</v>
      </c>
      <c r="E48" s="263" t="s">
        <v>59</v>
      </c>
      <c r="F48" s="263" t="s">
        <v>397</v>
      </c>
      <c r="G48" s="268" t="s">
        <v>105</v>
      </c>
      <c r="H48" s="261" t="s">
        <v>274</v>
      </c>
      <c r="I48" s="261" t="s">
        <v>309</v>
      </c>
      <c r="J48" s="266">
        <v>1238</v>
      </c>
      <c r="K48" s="261" t="s">
        <v>444</v>
      </c>
      <c r="L48" s="261">
        <v>1</v>
      </c>
      <c r="M48" s="261" t="s">
        <v>95</v>
      </c>
      <c r="N48" s="265"/>
    </row>
    <row r="49" spans="1:15">
      <c r="A49" s="394"/>
      <c r="B49" s="267" t="s">
        <v>64</v>
      </c>
      <c r="C49" s="288">
        <v>56</v>
      </c>
      <c r="D49" s="262">
        <v>1</v>
      </c>
      <c r="E49" s="263" t="s">
        <v>106</v>
      </c>
      <c r="F49" s="263" t="s">
        <v>397</v>
      </c>
      <c r="G49" s="268" t="s">
        <v>105</v>
      </c>
      <c r="H49" s="261" t="s">
        <v>306</v>
      </c>
      <c r="I49" s="261" t="s">
        <v>483</v>
      </c>
      <c r="J49" s="266">
        <v>1870</v>
      </c>
      <c r="K49" s="261" t="s">
        <v>444</v>
      </c>
      <c r="L49" s="261">
        <v>2</v>
      </c>
      <c r="M49" s="261" t="s">
        <v>17</v>
      </c>
      <c r="N49" s="265"/>
    </row>
    <row r="50" spans="1:15">
      <c r="A50" s="394"/>
      <c r="B50" s="267" t="s">
        <v>58</v>
      </c>
      <c r="C50" s="262">
        <v>172</v>
      </c>
      <c r="D50" s="262">
        <v>3</v>
      </c>
      <c r="E50" s="263" t="s">
        <v>106</v>
      </c>
      <c r="F50" s="263" t="s">
        <v>397</v>
      </c>
      <c r="G50" s="268" t="s">
        <v>105</v>
      </c>
      <c r="H50" s="261" t="s">
        <v>264</v>
      </c>
      <c r="I50" s="261" t="s">
        <v>372</v>
      </c>
      <c r="J50" s="266">
        <v>1501</v>
      </c>
      <c r="K50" s="261" t="s">
        <v>187</v>
      </c>
      <c r="L50" s="261">
        <v>14</v>
      </c>
      <c r="M50" s="261" t="s">
        <v>280</v>
      </c>
      <c r="N50" s="265"/>
    </row>
    <row r="51" spans="1:15">
      <c r="A51" s="394"/>
      <c r="B51" s="267" t="s">
        <v>143</v>
      </c>
      <c r="C51" s="262">
        <v>125</v>
      </c>
      <c r="D51" s="262">
        <v>3</v>
      </c>
      <c r="E51" s="263" t="s">
        <v>106</v>
      </c>
      <c r="F51" s="263" t="s">
        <v>397</v>
      </c>
      <c r="G51" s="268" t="s">
        <v>105</v>
      </c>
      <c r="H51" s="261" t="s">
        <v>256</v>
      </c>
      <c r="I51" s="261" t="s">
        <v>190</v>
      </c>
      <c r="J51" s="266">
        <v>3829</v>
      </c>
      <c r="K51" s="261" t="s">
        <v>203</v>
      </c>
      <c r="L51" s="261">
        <v>20</v>
      </c>
      <c r="M51" s="261" t="s">
        <v>382</v>
      </c>
      <c r="N51" s="265"/>
    </row>
    <row r="52" spans="1:15">
      <c r="A52" s="394"/>
      <c r="B52" s="267" t="s">
        <v>51</v>
      </c>
      <c r="C52" s="262">
        <v>40</v>
      </c>
      <c r="D52" s="262">
        <v>3</v>
      </c>
      <c r="E52" s="263" t="s">
        <v>106</v>
      </c>
      <c r="F52" s="263" t="s">
        <v>397</v>
      </c>
      <c r="G52" s="268" t="s">
        <v>105</v>
      </c>
      <c r="H52" s="261" t="s">
        <v>296</v>
      </c>
      <c r="I52" s="261" t="s">
        <v>198</v>
      </c>
      <c r="J52" s="266">
        <v>1495</v>
      </c>
      <c r="K52" s="261" t="s">
        <v>206</v>
      </c>
      <c r="L52" s="261">
        <v>14</v>
      </c>
      <c r="M52" s="261" t="s">
        <v>34</v>
      </c>
      <c r="N52" s="265" t="s">
        <v>724</v>
      </c>
    </row>
    <row r="53" spans="1:15">
      <c r="A53" s="394"/>
      <c r="B53" s="267" t="s">
        <v>71</v>
      </c>
      <c r="C53" s="262">
        <v>160</v>
      </c>
      <c r="D53" s="262">
        <v>3</v>
      </c>
      <c r="E53" s="263" t="s">
        <v>106</v>
      </c>
      <c r="F53" s="263" t="s">
        <v>397</v>
      </c>
      <c r="G53" s="268" t="s">
        <v>105</v>
      </c>
      <c r="H53" s="261" t="s">
        <v>291</v>
      </c>
      <c r="I53" s="261" t="s">
        <v>286</v>
      </c>
      <c r="J53" s="266">
        <v>5788</v>
      </c>
      <c r="K53" s="261" t="s">
        <v>194</v>
      </c>
      <c r="L53" s="261">
        <v>12</v>
      </c>
      <c r="M53" s="261" t="s">
        <v>26</v>
      </c>
      <c r="N53" s="265"/>
      <c r="O53" s="202"/>
    </row>
    <row r="54" spans="1:15">
      <c r="A54" s="394"/>
      <c r="B54" s="267" t="s">
        <v>80</v>
      </c>
      <c r="C54" s="262">
        <v>96</v>
      </c>
      <c r="D54" s="262">
        <v>1</v>
      </c>
      <c r="E54" s="263" t="s">
        <v>106</v>
      </c>
      <c r="F54" s="263" t="s">
        <v>397</v>
      </c>
      <c r="G54" s="268" t="s">
        <v>105</v>
      </c>
      <c r="H54" s="261" t="s">
        <v>271</v>
      </c>
      <c r="I54" s="261" t="s">
        <v>615</v>
      </c>
      <c r="J54" s="266">
        <v>565</v>
      </c>
      <c r="K54" s="261" t="s">
        <v>444</v>
      </c>
      <c r="L54" s="261">
        <v>1</v>
      </c>
      <c r="M54" s="261" t="s">
        <v>373</v>
      </c>
      <c r="N54" s="265" t="s">
        <v>724</v>
      </c>
      <c r="O54" s="202"/>
    </row>
    <row r="55" spans="1:15">
      <c r="A55" s="394"/>
      <c r="B55" s="267" t="s">
        <v>665</v>
      </c>
      <c r="C55" s="262">
        <v>57</v>
      </c>
      <c r="D55" s="262">
        <v>3</v>
      </c>
      <c r="E55" s="263" t="s">
        <v>543</v>
      </c>
      <c r="F55" s="263" t="s">
        <v>518</v>
      </c>
      <c r="G55" s="268" t="s">
        <v>498</v>
      </c>
      <c r="H55" s="261"/>
      <c r="I55" s="261" t="s">
        <v>678</v>
      </c>
      <c r="J55" s="266"/>
      <c r="K55" s="261" t="s">
        <v>679</v>
      </c>
      <c r="L55" s="261"/>
      <c r="M55" s="261" t="s">
        <v>677</v>
      </c>
      <c r="N55" s="265"/>
    </row>
    <row r="56" spans="1:15">
      <c r="A56" s="394"/>
      <c r="B56" s="291" t="s">
        <v>83</v>
      </c>
      <c r="C56" s="262">
        <v>144</v>
      </c>
      <c r="D56" s="262">
        <v>3</v>
      </c>
      <c r="E56" s="263" t="s">
        <v>59</v>
      </c>
      <c r="F56" s="263" t="s">
        <v>518</v>
      </c>
      <c r="G56" s="268" t="s">
        <v>465</v>
      </c>
      <c r="H56" s="261" t="s">
        <v>258</v>
      </c>
      <c r="I56" s="261" t="s">
        <v>617</v>
      </c>
      <c r="J56" s="266">
        <v>4095</v>
      </c>
      <c r="K56" s="261" t="s">
        <v>167</v>
      </c>
      <c r="L56" s="261">
        <v>12</v>
      </c>
      <c r="M56" s="261"/>
      <c r="N56" s="265"/>
    </row>
    <row r="57" spans="1:15">
      <c r="A57" s="394"/>
      <c r="B57" s="267" t="s">
        <v>618</v>
      </c>
      <c r="C57" s="262">
        <v>47</v>
      </c>
      <c r="D57" s="262">
        <v>3</v>
      </c>
      <c r="E57" s="263" t="s">
        <v>514</v>
      </c>
      <c r="F57" s="263" t="s">
        <v>397</v>
      </c>
      <c r="G57" s="268" t="s">
        <v>498</v>
      </c>
      <c r="H57" s="261" t="s">
        <v>619</v>
      </c>
      <c r="I57" s="261" t="s">
        <v>620</v>
      </c>
      <c r="J57" s="266">
        <v>1330.1</v>
      </c>
      <c r="K57" s="261" t="s">
        <v>505</v>
      </c>
      <c r="L57" s="261">
        <v>5</v>
      </c>
      <c r="M57" s="261" t="s">
        <v>506</v>
      </c>
      <c r="N57" s="265" t="s">
        <v>602</v>
      </c>
    </row>
    <row r="58" spans="1:15">
      <c r="A58" s="394"/>
      <c r="B58" s="267" t="s">
        <v>73</v>
      </c>
      <c r="C58" s="337">
        <v>75</v>
      </c>
      <c r="D58" s="262">
        <v>3</v>
      </c>
      <c r="E58" s="263" t="s">
        <v>106</v>
      </c>
      <c r="F58" s="263" t="s">
        <v>397</v>
      </c>
      <c r="G58" s="268" t="s">
        <v>105</v>
      </c>
      <c r="H58" s="261" t="s">
        <v>267</v>
      </c>
      <c r="I58" s="261" t="s">
        <v>175</v>
      </c>
      <c r="J58" s="266">
        <v>1852</v>
      </c>
      <c r="K58" s="261" t="s">
        <v>444</v>
      </c>
      <c r="L58" s="261"/>
      <c r="M58" s="261" t="s">
        <v>385</v>
      </c>
      <c r="N58" s="265"/>
    </row>
    <row r="59" spans="1:15">
      <c r="A59" s="394"/>
      <c r="B59" s="267" t="s">
        <v>407</v>
      </c>
      <c r="C59" s="262">
        <v>171</v>
      </c>
      <c r="D59" s="262">
        <v>3</v>
      </c>
      <c r="E59" s="263" t="s">
        <v>514</v>
      </c>
      <c r="F59" s="263" t="s">
        <v>397</v>
      </c>
      <c r="G59" s="268" t="s">
        <v>105</v>
      </c>
      <c r="H59" s="261" t="s">
        <v>294</v>
      </c>
      <c r="I59" s="261" t="s">
        <v>370</v>
      </c>
      <c r="J59" s="266">
        <v>5588</v>
      </c>
      <c r="K59" s="261" t="s">
        <v>194</v>
      </c>
      <c r="L59" s="261">
        <v>31</v>
      </c>
      <c r="M59" s="261" t="s">
        <v>391</v>
      </c>
      <c r="N59" s="265"/>
    </row>
    <row r="60" spans="1:15">
      <c r="A60" s="394"/>
      <c r="B60" s="267" t="s">
        <v>658</v>
      </c>
      <c r="C60" s="262">
        <v>65</v>
      </c>
      <c r="D60" s="262">
        <v>3</v>
      </c>
      <c r="E60" s="263" t="s">
        <v>661</v>
      </c>
      <c r="F60" s="263" t="s">
        <v>397</v>
      </c>
      <c r="G60" s="268" t="s">
        <v>498</v>
      </c>
      <c r="H60" s="261" t="s">
        <v>671</v>
      </c>
      <c r="I60" s="261" t="s">
        <v>680</v>
      </c>
      <c r="J60" s="266">
        <v>1938</v>
      </c>
      <c r="K60" s="261" t="s">
        <v>505</v>
      </c>
      <c r="L60" s="261"/>
      <c r="M60" s="261"/>
      <c r="N60" s="265"/>
    </row>
    <row r="61" spans="1:15">
      <c r="A61" s="394"/>
      <c r="B61" s="267" t="s">
        <v>670</v>
      </c>
      <c r="C61" s="262">
        <v>45</v>
      </c>
      <c r="D61" s="262">
        <v>3</v>
      </c>
      <c r="E61" s="263" t="s">
        <v>543</v>
      </c>
      <c r="F61" s="263" t="s">
        <v>518</v>
      </c>
      <c r="G61" s="268" t="s">
        <v>498</v>
      </c>
      <c r="H61" s="261" t="s">
        <v>672</v>
      </c>
      <c r="I61" s="261" t="s">
        <v>681</v>
      </c>
      <c r="J61" s="266"/>
      <c r="K61" s="261" t="s">
        <v>505</v>
      </c>
      <c r="L61" s="261"/>
      <c r="M61" s="261" t="s">
        <v>677</v>
      </c>
      <c r="N61" s="265"/>
    </row>
    <row r="62" spans="1:15">
      <c r="A62" s="394"/>
      <c r="B62" s="267" t="s">
        <v>522</v>
      </c>
      <c r="C62" s="262">
        <v>82</v>
      </c>
      <c r="D62" s="262">
        <v>3</v>
      </c>
      <c r="E62" s="263" t="s">
        <v>514</v>
      </c>
      <c r="F62" s="263" t="s">
        <v>518</v>
      </c>
      <c r="G62" s="268" t="s">
        <v>498</v>
      </c>
      <c r="H62" s="261" t="s">
        <v>787</v>
      </c>
      <c r="I62" s="261" t="s">
        <v>626</v>
      </c>
      <c r="J62" s="266">
        <v>2782</v>
      </c>
      <c r="K62" s="261" t="s">
        <v>525</v>
      </c>
      <c r="L62" s="261"/>
      <c r="M62" s="261" t="s">
        <v>628</v>
      </c>
      <c r="N62" s="265" t="s">
        <v>521</v>
      </c>
    </row>
    <row r="63" spans="1:15">
      <c r="A63" s="395"/>
      <c r="B63" s="267" t="s">
        <v>84</v>
      </c>
      <c r="C63" s="262">
        <v>982</v>
      </c>
      <c r="D63" s="262">
        <v>3</v>
      </c>
      <c r="E63" s="263" t="s">
        <v>106</v>
      </c>
      <c r="F63" s="263" t="s">
        <v>397</v>
      </c>
      <c r="G63" s="268" t="s">
        <v>105</v>
      </c>
      <c r="H63" s="261" t="s">
        <v>293</v>
      </c>
      <c r="I63" s="261" t="s">
        <v>459</v>
      </c>
      <c r="J63" s="266">
        <v>34670</v>
      </c>
      <c r="K63" s="261" t="s">
        <v>194</v>
      </c>
      <c r="L63" s="261">
        <v>68</v>
      </c>
      <c r="M63" s="261" t="s">
        <v>385</v>
      </c>
      <c r="N63" s="265"/>
    </row>
    <row r="64" spans="1:15" ht="16.5" customHeight="1">
      <c r="A64" s="389" t="s">
        <v>413</v>
      </c>
      <c r="B64" s="267" t="s">
        <v>46</v>
      </c>
      <c r="C64" s="262">
        <v>216</v>
      </c>
      <c r="D64" s="262">
        <v>3</v>
      </c>
      <c r="E64" s="263" t="s">
        <v>106</v>
      </c>
      <c r="F64" s="263" t="s">
        <v>397</v>
      </c>
      <c r="G64" s="268" t="s">
        <v>105</v>
      </c>
      <c r="H64" s="261" t="s">
        <v>288</v>
      </c>
      <c r="I64" s="261" t="s">
        <v>304</v>
      </c>
      <c r="J64" s="266">
        <v>5656</v>
      </c>
      <c r="K64" s="261" t="s">
        <v>187</v>
      </c>
      <c r="L64" s="261">
        <v>23</v>
      </c>
      <c r="M64" s="261" t="s">
        <v>371</v>
      </c>
      <c r="N64" s="265"/>
    </row>
    <row r="65" spans="1:17">
      <c r="A65" s="389"/>
      <c r="B65" s="145" t="s">
        <v>350</v>
      </c>
      <c r="C65" s="135">
        <f>SUM(C66:C83)</f>
        <v>3948</v>
      </c>
      <c r="D65" s="135"/>
      <c r="E65" s="136">
        <f>SUM(E66:E81)</f>
        <v>13.4</v>
      </c>
      <c r="F65" s="136"/>
      <c r="G65" s="111"/>
      <c r="H65" s="118"/>
      <c r="I65" s="118"/>
      <c r="J65" s="137"/>
      <c r="K65" s="118"/>
      <c r="L65" s="118"/>
      <c r="M65" s="118"/>
      <c r="N65" s="119"/>
    </row>
    <row r="66" spans="1:17">
      <c r="A66" s="389"/>
      <c r="B66" s="292" t="s">
        <v>567</v>
      </c>
      <c r="C66" s="286">
        <v>300</v>
      </c>
      <c r="D66" s="148" t="s">
        <v>403</v>
      </c>
      <c r="E66" s="149">
        <v>3.2</v>
      </c>
      <c r="F66" s="149" t="s">
        <v>397</v>
      </c>
      <c r="G66" s="150" t="s">
        <v>105</v>
      </c>
      <c r="H66" s="151" t="s">
        <v>298</v>
      </c>
      <c r="I66" s="151" t="s">
        <v>169</v>
      </c>
      <c r="J66" s="152">
        <v>12066</v>
      </c>
      <c r="K66" s="151" t="s">
        <v>444</v>
      </c>
      <c r="L66" s="151"/>
      <c r="M66" s="151"/>
      <c r="N66" s="153"/>
    </row>
    <row r="67" spans="1:17">
      <c r="A67" s="389"/>
      <c r="B67" s="292" t="s">
        <v>50</v>
      </c>
      <c r="C67" s="286">
        <v>510</v>
      </c>
      <c r="D67" s="148" t="s">
        <v>403</v>
      </c>
      <c r="E67" s="149">
        <v>3.2</v>
      </c>
      <c r="F67" s="149" t="s">
        <v>397</v>
      </c>
      <c r="G67" s="150" t="s">
        <v>105</v>
      </c>
      <c r="H67" s="151" t="s">
        <v>313</v>
      </c>
      <c r="I67" s="151" t="s">
        <v>169</v>
      </c>
      <c r="J67" s="152">
        <v>17309</v>
      </c>
      <c r="K67" s="151" t="s">
        <v>444</v>
      </c>
      <c r="L67" s="151"/>
      <c r="M67" s="151" t="s">
        <v>379</v>
      </c>
      <c r="N67" s="153"/>
    </row>
    <row r="68" spans="1:17">
      <c r="A68" s="389"/>
      <c r="B68" s="292" t="s">
        <v>121</v>
      </c>
      <c r="C68" s="286">
        <v>394</v>
      </c>
      <c r="D68" s="148" t="s">
        <v>403</v>
      </c>
      <c r="E68" s="149">
        <v>2</v>
      </c>
      <c r="F68" s="251" t="s">
        <v>439</v>
      </c>
      <c r="G68" s="150" t="s">
        <v>717</v>
      </c>
      <c r="H68" s="151" t="s">
        <v>320</v>
      </c>
      <c r="I68" s="151" t="s">
        <v>169</v>
      </c>
      <c r="J68" s="152">
        <v>15293</v>
      </c>
      <c r="K68" s="151" t="s">
        <v>444</v>
      </c>
      <c r="L68" s="151">
        <v>4</v>
      </c>
      <c r="M68" s="151"/>
      <c r="N68" s="153"/>
    </row>
    <row r="69" spans="1:17">
      <c r="A69" s="389"/>
      <c r="B69" s="292" t="s">
        <v>74</v>
      </c>
      <c r="C69" s="286">
        <v>218</v>
      </c>
      <c r="D69" s="148" t="s">
        <v>403</v>
      </c>
      <c r="E69" s="149" t="s">
        <v>773</v>
      </c>
      <c r="F69" s="149" t="s">
        <v>397</v>
      </c>
      <c r="G69" s="150" t="s">
        <v>718</v>
      </c>
      <c r="H69" s="151" t="s">
        <v>303</v>
      </c>
      <c r="I69" s="151" t="s">
        <v>394</v>
      </c>
      <c r="J69" s="152">
        <v>5780</v>
      </c>
      <c r="K69" s="151" t="s">
        <v>196</v>
      </c>
      <c r="L69" s="151"/>
      <c r="M69" s="151" t="s">
        <v>563</v>
      </c>
      <c r="N69" s="153"/>
    </row>
    <row r="70" spans="1:17">
      <c r="A70" s="389"/>
      <c r="B70" s="292" t="s">
        <v>562</v>
      </c>
      <c r="C70" s="286">
        <v>198</v>
      </c>
      <c r="D70" s="148" t="s">
        <v>403</v>
      </c>
      <c r="E70" s="149" t="s">
        <v>773</v>
      </c>
      <c r="F70" s="149" t="s">
        <v>397</v>
      </c>
      <c r="G70" s="150" t="s">
        <v>719</v>
      </c>
      <c r="H70" s="151" t="s">
        <v>322</v>
      </c>
      <c r="I70" s="151" t="s">
        <v>189</v>
      </c>
      <c r="J70" s="152">
        <v>6244</v>
      </c>
      <c r="K70" s="151" t="s">
        <v>444</v>
      </c>
      <c r="L70" s="151">
        <v>4</v>
      </c>
      <c r="M70" s="151" t="s">
        <v>563</v>
      </c>
      <c r="N70" s="153"/>
    </row>
    <row r="71" spans="1:17">
      <c r="A71" s="389"/>
      <c r="B71" s="292" t="s">
        <v>100</v>
      </c>
      <c r="C71" s="286">
        <v>197</v>
      </c>
      <c r="D71" s="148" t="s">
        <v>403</v>
      </c>
      <c r="E71" s="149">
        <v>1</v>
      </c>
      <c r="F71" s="149" t="s">
        <v>397</v>
      </c>
      <c r="G71" s="150" t="s">
        <v>383</v>
      </c>
      <c r="H71" s="151" t="s">
        <v>302</v>
      </c>
      <c r="I71" s="151" t="s">
        <v>191</v>
      </c>
      <c r="J71" s="152">
        <v>750</v>
      </c>
      <c r="K71" s="151" t="s">
        <v>319</v>
      </c>
      <c r="L71" s="151">
        <v>6</v>
      </c>
      <c r="M71" s="151"/>
      <c r="N71" s="153"/>
      <c r="Q71" t="s">
        <v>415</v>
      </c>
    </row>
    <row r="72" spans="1:17">
      <c r="A72" s="389"/>
      <c r="B72" s="292" t="s">
        <v>107</v>
      </c>
      <c r="C72" s="286">
        <v>182</v>
      </c>
      <c r="D72" s="148" t="s">
        <v>403</v>
      </c>
      <c r="E72" s="149">
        <v>1</v>
      </c>
      <c r="F72" s="149" t="s">
        <v>397</v>
      </c>
      <c r="G72" s="150" t="s">
        <v>386</v>
      </c>
      <c r="H72" s="151" t="s">
        <v>328</v>
      </c>
      <c r="I72" s="151" t="s">
        <v>204</v>
      </c>
      <c r="J72" s="152">
        <v>5486</v>
      </c>
      <c r="K72" s="151" t="s">
        <v>377</v>
      </c>
      <c r="L72" s="151"/>
      <c r="M72" s="151"/>
      <c r="N72" s="153"/>
    </row>
    <row r="73" spans="1:17">
      <c r="A73" s="389"/>
      <c r="B73" s="292" t="s">
        <v>43</v>
      </c>
      <c r="C73" s="286">
        <v>218</v>
      </c>
      <c r="D73" s="148" t="s">
        <v>403</v>
      </c>
      <c r="E73" s="149" t="s">
        <v>773</v>
      </c>
      <c r="F73" s="149" t="s">
        <v>397</v>
      </c>
      <c r="G73" s="150" t="s">
        <v>720</v>
      </c>
      <c r="H73" s="151" t="s">
        <v>338</v>
      </c>
      <c r="I73" s="151" t="s">
        <v>200</v>
      </c>
      <c r="J73" s="152">
        <v>5564</v>
      </c>
      <c r="K73" s="151" t="s">
        <v>164</v>
      </c>
      <c r="L73" s="151"/>
      <c r="M73" s="151" t="s">
        <v>563</v>
      </c>
      <c r="N73" s="153"/>
    </row>
    <row r="74" spans="1:17">
      <c r="A74" s="389"/>
      <c r="B74" s="292" t="s">
        <v>57</v>
      </c>
      <c r="C74" s="286">
        <v>118</v>
      </c>
      <c r="D74" s="148" t="s">
        <v>403</v>
      </c>
      <c r="E74" s="149">
        <v>1</v>
      </c>
      <c r="F74" s="149" t="s">
        <v>397</v>
      </c>
      <c r="G74" s="150" t="s">
        <v>386</v>
      </c>
      <c r="H74" s="151" t="s">
        <v>316</v>
      </c>
      <c r="I74" s="151" t="s">
        <v>321</v>
      </c>
      <c r="J74" s="152">
        <v>4273</v>
      </c>
      <c r="K74" s="151" t="s">
        <v>192</v>
      </c>
      <c r="L74" s="151"/>
      <c r="M74" s="151"/>
      <c r="N74" s="153"/>
    </row>
    <row r="75" spans="1:17">
      <c r="A75" s="389"/>
      <c r="B75" s="292" t="s">
        <v>52</v>
      </c>
      <c r="C75" s="286">
        <v>503</v>
      </c>
      <c r="D75" s="148" t="s">
        <v>403</v>
      </c>
      <c r="E75" s="149" t="s">
        <v>773</v>
      </c>
      <c r="F75" s="149" t="s">
        <v>484</v>
      </c>
      <c r="G75" s="150" t="s">
        <v>721</v>
      </c>
      <c r="H75" s="151" t="s">
        <v>306</v>
      </c>
      <c r="I75" s="151" t="s">
        <v>162</v>
      </c>
      <c r="J75" s="152">
        <v>23872</v>
      </c>
      <c r="K75" s="151" t="s">
        <v>164</v>
      </c>
      <c r="L75" s="151"/>
      <c r="M75" s="151" t="s">
        <v>563</v>
      </c>
      <c r="N75" s="153"/>
    </row>
    <row r="76" spans="1:17">
      <c r="A76" s="389"/>
      <c r="B76" s="292" t="s">
        <v>54</v>
      </c>
      <c r="C76" s="286">
        <v>79</v>
      </c>
      <c r="D76" s="148" t="s">
        <v>403</v>
      </c>
      <c r="E76" s="149">
        <v>1</v>
      </c>
      <c r="F76" s="149" t="s">
        <v>397</v>
      </c>
      <c r="G76" s="150" t="s">
        <v>711</v>
      </c>
      <c r="H76" s="151" t="s">
        <v>326</v>
      </c>
      <c r="I76" s="151" t="s">
        <v>166</v>
      </c>
      <c r="J76" s="152">
        <v>1380</v>
      </c>
      <c r="K76" s="151" t="s">
        <v>444</v>
      </c>
      <c r="L76" s="151"/>
      <c r="M76" s="151"/>
      <c r="N76" s="153"/>
    </row>
    <row r="77" spans="1:17">
      <c r="A77" s="389"/>
      <c r="B77" s="292" t="s">
        <v>45</v>
      </c>
      <c r="C77" s="286">
        <v>119</v>
      </c>
      <c r="D77" s="148" t="s">
        <v>403</v>
      </c>
      <c r="E77" s="149">
        <v>0</v>
      </c>
      <c r="F77" s="149" t="s">
        <v>397</v>
      </c>
      <c r="G77" s="150" t="s">
        <v>711</v>
      </c>
      <c r="H77" s="151" t="s">
        <v>330</v>
      </c>
      <c r="I77" s="151" t="s">
        <v>571</v>
      </c>
      <c r="J77" s="152">
        <v>2200</v>
      </c>
      <c r="K77" s="151" t="s">
        <v>444</v>
      </c>
      <c r="L77" s="151"/>
      <c r="M77" s="151"/>
      <c r="N77" s="153"/>
    </row>
    <row r="78" spans="1:17">
      <c r="A78" s="389"/>
      <c r="B78" s="292" t="s">
        <v>82</v>
      </c>
      <c r="C78" s="286">
        <v>239</v>
      </c>
      <c r="D78" s="148" t="s">
        <v>403</v>
      </c>
      <c r="E78" s="149" t="s">
        <v>773</v>
      </c>
      <c r="F78" s="149" t="s">
        <v>397</v>
      </c>
      <c r="G78" s="150" t="s">
        <v>720</v>
      </c>
      <c r="H78" s="151" t="s">
        <v>325</v>
      </c>
      <c r="I78" s="151" t="s">
        <v>184</v>
      </c>
      <c r="J78" s="152">
        <v>4761</v>
      </c>
      <c r="K78" s="151" t="s">
        <v>164</v>
      </c>
      <c r="L78" s="151"/>
      <c r="M78" s="151" t="s">
        <v>563</v>
      </c>
      <c r="N78" s="153"/>
    </row>
    <row r="79" spans="1:17">
      <c r="A79" s="389"/>
      <c r="B79" s="292" t="s">
        <v>112</v>
      </c>
      <c r="C79" s="286">
        <v>89</v>
      </c>
      <c r="D79" s="148" t="s">
        <v>403</v>
      </c>
      <c r="E79" s="149">
        <v>1</v>
      </c>
      <c r="F79" s="149" t="s">
        <v>397</v>
      </c>
      <c r="G79" s="150" t="s">
        <v>386</v>
      </c>
      <c r="H79" s="151" t="s">
        <v>295</v>
      </c>
      <c r="I79" s="151" t="s">
        <v>388</v>
      </c>
      <c r="J79" s="152">
        <v>3216</v>
      </c>
      <c r="K79" s="151" t="s">
        <v>333</v>
      </c>
      <c r="L79" s="151"/>
      <c r="M79" s="151"/>
      <c r="N79" s="153"/>
    </row>
    <row r="80" spans="1:17">
      <c r="A80" s="389"/>
      <c r="B80" s="292" t="s">
        <v>63</v>
      </c>
      <c r="C80" s="286">
        <v>232</v>
      </c>
      <c r="D80" s="148" t="s">
        <v>403</v>
      </c>
      <c r="E80" s="149">
        <v>0</v>
      </c>
      <c r="F80" s="149" t="s">
        <v>397</v>
      </c>
      <c r="G80" s="150" t="s">
        <v>711</v>
      </c>
      <c r="H80" s="151" t="s">
        <v>335</v>
      </c>
      <c r="I80" s="151" t="s">
        <v>158</v>
      </c>
      <c r="J80" s="152">
        <v>5734</v>
      </c>
      <c r="K80" s="151" t="s">
        <v>444</v>
      </c>
      <c r="L80" s="151"/>
      <c r="M80" s="151"/>
      <c r="N80" s="350" t="s">
        <v>791</v>
      </c>
    </row>
    <row r="81" spans="1:18">
      <c r="A81" s="389"/>
      <c r="B81" s="292" t="s">
        <v>81</v>
      </c>
      <c r="C81" s="286">
        <v>85</v>
      </c>
      <c r="D81" s="148" t="s">
        <v>403</v>
      </c>
      <c r="E81" s="149">
        <v>0</v>
      </c>
      <c r="F81" s="149" t="s">
        <v>397</v>
      </c>
      <c r="G81" s="150" t="s">
        <v>711</v>
      </c>
      <c r="H81" s="151" t="s">
        <v>335</v>
      </c>
      <c r="I81" s="151" t="s">
        <v>158</v>
      </c>
      <c r="J81" s="152">
        <v>2033</v>
      </c>
      <c r="K81" s="151" t="s">
        <v>444</v>
      </c>
      <c r="L81" s="151"/>
      <c r="M81" s="151"/>
      <c r="N81" s="350" t="s">
        <v>791</v>
      </c>
    </row>
    <row r="82" spans="1:18" ht="29.25" customHeight="1">
      <c r="A82" s="389"/>
      <c r="B82" s="292" t="s">
        <v>88</v>
      </c>
      <c r="C82" s="286">
        <v>187</v>
      </c>
      <c r="D82" s="148" t="s">
        <v>403</v>
      </c>
      <c r="E82" s="149" t="s">
        <v>773</v>
      </c>
      <c r="F82" s="149" t="s">
        <v>397</v>
      </c>
      <c r="G82" s="150" t="s">
        <v>369</v>
      </c>
      <c r="H82" s="151" t="s">
        <v>339</v>
      </c>
      <c r="I82" s="151" t="s">
        <v>341</v>
      </c>
      <c r="J82" s="152">
        <v>33017</v>
      </c>
      <c r="K82" s="151" t="s">
        <v>444</v>
      </c>
      <c r="L82" s="151"/>
      <c r="M82" s="151" t="s">
        <v>497</v>
      </c>
      <c r="N82" s="153"/>
    </row>
    <row r="83" spans="1:18" ht="21.75" customHeight="1">
      <c r="A83" s="393" t="s">
        <v>418</v>
      </c>
      <c r="B83" s="292" t="s">
        <v>116</v>
      </c>
      <c r="C83" s="286">
        <v>80</v>
      </c>
      <c r="D83" s="148" t="s">
        <v>403</v>
      </c>
      <c r="E83" s="149" t="s">
        <v>773</v>
      </c>
      <c r="F83" s="149" t="s">
        <v>397</v>
      </c>
      <c r="G83" s="150" t="s">
        <v>195</v>
      </c>
      <c r="H83" s="151" t="s">
        <v>284</v>
      </c>
      <c r="I83" s="151" t="s">
        <v>351</v>
      </c>
      <c r="J83" s="152">
        <v>5177</v>
      </c>
      <c r="K83" s="151" t="s">
        <v>444</v>
      </c>
      <c r="L83" s="151"/>
      <c r="M83" s="151" t="s">
        <v>497</v>
      </c>
      <c r="N83" s="154" t="s">
        <v>763</v>
      </c>
    </row>
    <row r="84" spans="1:18">
      <c r="A84" s="394"/>
      <c r="B84" s="155" t="s">
        <v>541</v>
      </c>
      <c r="C84" s="115">
        <f>SUM(C85:C96)</f>
        <v>1017</v>
      </c>
      <c r="D84" s="115"/>
      <c r="E84" s="156">
        <f>SUM(E85:E96)</f>
        <v>26</v>
      </c>
      <c r="F84" s="156"/>
      <c r="G84" s="111"/>
      <c r="H84" s="118"/>
      <c r="I84" s="118"/>
      <c r="J84" s="137"/>
      <c r="K84" s="118"/>
      <c r="L84" s="118"/>
      <c r="M84" s="118"/>
      <c r="N84" s="119"/>
    </row>
    <row r="85" spans="1:18">
      <c r="A85" s="394"/>
      <c r="B85" s="157" t="s">
        <v>115</v>
      </c>
      <c r="C85" s="158">
        <v>56</v>
      </c>
      <c r="D85" s="159">
        <v>1</v>
      </c>
      <c r="E85" s="160">
        <v>0</v>
      </c>
      <c r="F85" s="160"/>
      <c r="G85" s="161" t="s">
        <v>384</v>
      </c>
      <c r="H85" s="162" t="s">
        <v>334</v>
      </c>
      <c r="I85" s="163" t="s">
        <v>35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90</v>
      </c>
      <c r="C86" s="158">
        <v>161</v>
      </c>
      <c r="D86" s="159">
        <v>1</v>
      </c>
      <c r="E86" s="160">
        <v>6</v>
      </c>
      <c r="F86" s="160"/>
      <c r="G86" s="161" t="s">
        <v>384</v>
      </c>
      <c r="H86" s="162" t="s">
        <v>349</v>
      </c>
      <c r="I86" s="163" t="s">
        <v>6</v>
      </c>
      <c r="J86" s="164"/>
      <c r="K86" s="162"/>
      <c r="L86" s="162"/>
      <c r="M86" s="162"/>
      <c r="N86" s="165" t="s">
        <v>120</v>
      </c>
    </row>
    <row r="87" spans="1:18" ht="22.5">
      <c r="A87" s="394"/>
      <c r="B87" s="157" t="s">
        <v>213</v>
      </c>
      <c r="C87" s="158">
        <v>127</v>
      </c>
      <c r="D87" s="159">
        <v>1</v>
      </c>
      <c r="E87" s="160">
        <v>4</v>
      </c>
      <c r="F87" s="160"/>
      <c r="G87" s="161" t="s">
        <v>384</v>
      </c>
      <c r="H87" s="162" t="s">
        <v>334</v>
      </c>
      <c r="I87" s="163" t="s">
        <v>210</v>
      </c>
      <c r="J87" s="164"/>
      <c r="K87" s="162"/>
      <c r="L87" s="162"/>
      <c r="M87" s="162"/>
      <c r="N87" s="165" t="s">
        <v>120</v>
      </c>
    </row>
    <row r="88" spans="1:18">
      <c r="A88" s="394"/>
      <c r="B88" s="157" t="s">
        <v>61</v>
      </c>
      <c r="C88" s="158">
        <v>61</v>
      </c>
      <c r="D88" s="159">
        <v>1</v>
      </c>
      <c r="E88" s="160">
        <v>3</v>
      </c>
      <c r="F88" s="160"/>
      <c r="G88" s="161" t="s">
        <v>772</v>
      </c>
      <c r="H88" s="162" t="s">
        <v>334</v>
      </c>
      <c r="I88" s="163" t="s">
        <v>27</v>
      </c>
      <c r="J88" s="164"/>
      <c r="K88" s="162"/>
      <c r="L88" s="162"/>
      <c r="M88" s="162"/>
      <c r="N88" s="165" t="s">
        <v>120</v>
      </c>
    </row>
    <row r="89" spans="1:18" ht="22.5">
      <c r="A89" s="394"/>
      <c r="B89" s="157" t="s">
        <v>89</v>
      </c>
      <c r="C89" s="158">
        <v>77</v>
      </c>
      <c r="D89" s="159">
        <v>1</v>
      </c>
      <c r="E89" s="160">
        <v>0</v>
      </c>
      <c r="F89" s="160"/>
      <c r="G89" s="161" t="s">
        <v>384</v>
      </c>
      <c r="H89" s="162" t="s">
        <v>326</v>
      </c>
      <c r="I89" s="163" t="s">
        <v>212</v>
      </c>
      <c r="J89" s="164"/>
      <c r="K89" s="162"/>
      <c r="L89" s="162"/>
      <c r="M89" s="162"/>
      <c r="N89" s="165" t="s">
        <v>120</v>
      </c>
    </row>
    <row r="90" spans="1:18">
      <c r="A90" s="394"/>
      <c r="B90" s="157" t="s">
        <v>144</v>
      </c>
      <c r="C90" s="158">
        <v>16</v>
      </c>
      <c r="D90" s="159">
        <v>1</v>
      </c>
      <c r="E90" s="160">
        <v>0</v>
      </c>
      <c r="F90" s="160"/>
      <c r="G90" s="161" t="s">
        <v>384</v>
      </c>
      <c r="H90" s="162" t="s">
        <v>276</v>
      </c>
      <c r="I90" s="163" t="s">
        <v>317</v>
      </c>
      <c r="J90" s="164"/>
      <c r="K90" s="162"/>
      <c r="L90" s="162"/>
      <c r="M90" s="162"/>
      <c r="N90" s="165" t="s">
        <v>120</v>
      </c>
    </row>
    <row r="91" spans="1:18">
      <c r="A91" s="394"/>
      <c r="B91" s="157" t="s">
        <v>67</v>
      </c>
      <c r="C91" s="158">
        <v>132</v>
      </c>
      <c r="D91" s="159">
        <v>1</v>
      </c>
      <c r="E91" s="160">
        <v>4</v>
      </c>
      <c r="F91" s="160"/>
      <c r="G91" s="161" t="s">
        <v>384</v>
      </c>
      <c r="H91" s="162" t="s">
        <v>292</v>
      </c>
      <c r="I91" s="163" t="s">
        <v>31</v>
      </c>
      <c r="J91" s="164"/>
      <c r="K91" s="162"/>
      <c r="L91" s="162"/>
      <c r="M91" s="162"/>
      <c r="N91" s="165" t="s">
        <v>120</v>
      </c>
    </row>
    <row r="92" spans="1:18" s="10" customFormat="1" ht="22.5">
      <c r="A92" s="394"/>
      <c r="B92" s="190" t="s">
        <v>224</v>
      </c>
      <c r="C92" s="252">
        <v>37</v>
      </c>
      <c r="D92" s="159">
        <v>3</v>
      </c>
      <c r="E92" s="160">
        <v>0</v>
      </c>
      <c r="F92" s="160"/>
      <c r="G92" s="161" t="s">
        <v>117</v>
      </c>
      <c r="H92" s="162" t="s">
        <v>334</v>
      </c>
      <c r="I92" s="163" t="s">
        <v>209</v>
      </c>
      <c r="J92" s="164"/>
      <c r="K92" s="162"/>
      <c r="L92" s="162"/>
      <c r="M92" s="162"/>
      <c r="N92" s="165" t="s">
        <v>762</v>
      </c>
      <c r="O92"/>
      <c r="P92"/>
      <c r="Q92"/>
      <c r="R92"/>
    </row>
    <row r="93" spans="1:18" s="10" customFormat="1" ht="22.5">
      <c r="A93" s="394"/>
      <c r="B93" s="172" t="s">
        <v>226</v>
      </c>
      <c r="C93" s="173">
        <v>83</v>
      </c>
      <c r="D93" s="173">
        <v>1</v>
      </c>
      <c r="E93" s="174">
        <v>4</v>
      </c>
      <c r="F93" s="175"/>
      <c r="G93" s="176" t="s">
        <v>384</v>
      </c>
      <c r="H93" s="177" t="s">
        <v>215</v>
      </c>
      <c r="I93" s="163" t="s">
        <v>9</v>
      </c>
      <c r="J93" s="178"/>
      <c r="K93" s="177"/>
      <c r="L93" s="177"/>
      <c r="M93" s="177"/>
      <c r="N93" s="165" t="s">
        <v>120</v>
      </c>
      <c r="O93"/>
      <c r="P93"/>
      <c r="Q93"/>
      <c r="R93"/>
    </row>
    <row r="94" spans="1:18" s="10" customFormat="1">
      <c r="A94" s="394"/>
      <c r="B94" s="172" t="s">
        <v>142</v>
      </c>
      <c r="C94" s="173">
        <v>103</v>
      </c>
      <c r="D94" s="173">
        <v>1</v>
      </c>
      <c r="E94" s="174">
        <v>5</v>
      </c>
      <c r="F94" s="175"/>
      <c r="G94" s="176" t="s">
        <v>384</v>
      </c>
      <c r="H94" s="177" t="s">
        <v>334</v>
      </c>
      <c r="I94" s="163" t="s">
        <v>18</v>
      </c>
      <c r="J94" s="178"/>
      <c r="K94" s="177"/>
      <c r="L94" s="177"/>
      <c r="M94" s="177"/>
      <c r="N94" s="165" t="s">
        <v>120</v>
      </c>
      <c r="O94"/>
      <c r="P94"/>
      <c r="Q94"/>
      <c r="R94"/>
    </row>
    <row r="95" spans="1:18" s="10" customFormat="1">
      <c r="A95" s="394"/>
      <c r="B95" s="220" t="s">
        <v>417</v>
      </c>
      <c r="C95" s="339">
        <v>90</v>
      </c>
      <c r="D95" s="221">
        <v>3</v>
      </c>
      <c r="E95" s="222">
        <v>0</v>
      </c>
      <c r="F95" s="223"/>
      <c r="G95" s="224" t="s">
        <v>384</v>
      </c>
      <c r="H95" s="225" t="s">
        <v>323</v>
      </c>
      <c r="I95" s="226" t="s">
        <v>340</v>
      </c>
      <c r="J95" s="227"/>
      <c r="K95" s="225"/>
      <c r="L95" s="225"/>
      <c r="M95" s="225"/>
      <c r="N95" s="228" t="s">
        <v>688</v>
      </c>
      <c r="O95"/>
      <c r="P95"/>
      <c r="Q95" s="103"/>
      <c r="R95"/>
    </row>
    <row r="96" spans="1:18">
      <c r="B96" s="220" t="s">
        <v>343</v>
      </c>
      <c r="C96" s="221">
        <v>74</v>
      </c>
      <c r="D96" s="221">
        <v>3</v>
      </c>
      <c r="E96" s="222">
        <v>0</v>
      </c>
      <c r="F96" s="223"/>
      <c r="G96" s="224" t="s">
        <v>384</v>
      </c>
      <c r="H96" s="225" t="s">
        <v>352</v>
      </c>
      <c r="I96" s="226" t="s">
        <v>347</v>
      </c>
      <c r="J96" s="227"/>
      <c r="K96" s="225"/>
      <c r="L96" s="225"/>
      <c r="M96" s="225"/>
      <c r="N96" s="228" t="s">
        <v>688</v>
      </c>
    </row>
  </sheetData>
  <autoFilter ref="A3:N96" xr:uid="{00000000-0009-0000-0000-00001B000000}"/>
  <mergeCells count="4">
    <mergeCell ref="A1:N1"/>
    <mergeCell ref="A9:A63"/>
    <mergeCell ref="A64:A82"/>
    <mergeCell ref="A83:A95"/>
  </mergeCells>
  <phoneticPr fontId="20" type="noConversion"/>
  <pageMargins left="0.15748031496062992" right="0.15748031496062992" top="0.98425196850393704" bottom="0.59055118110236227" header="0.51181102362204722" footer="0.51181102362204722"/>
  <pageSetup paperSize="9" scale="79" fitToWidth="0" fitToHeight="0" orientation="landscape" r:id="rId1"/>
  <colBreaks count="1" manualBreakCount="1">
    <brk id="14" max="16383" man="1"/>
  </colBreaks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669E-6443-4048-8987-1FC5C32D72D2}">
  <dimension ref="A1:P112"/>
  <sheetViews>
    <sheetView tabSelected="1" view="pageBreakPreview" zoomScaleSheetLayoutView="100" workbookViewId="0">
      <pane ySplit="5" topLeftCell="A6" activePane="bottomLeft" state="frozen"/>
      <selection pane="bottomLeft" activeCell="A8" sqref="A8"/>
    </sheetView>
  </sheetViews>
  <sheetFormatPr defaultColWidth="9" defaultRowHeight="16.5"/>
  <cols>
    <col min="1" max="1" width="15.875" style="352" bestFit="1" customWidth="1"/>
    <col min="2" max="2" width="6.75" style="356" customWidth="1"/>
    <col min="3" max="3" width="6.125" style="356" customWidth="1"/>
    <col min="4" max="4" width="19.375" style="353" customWidth="1"/>
    <col min="5" max="5" width="14.25" style="357" customWidth="1"/>
    <col min="6" max="6" width="8.25" style="358" customWidth="1"/>
    <col min="7" max="10" width="8.5" style="358" customWidth="1"/>
    <col min="11" max="11" width="9" style="352"/>
    <col min="12" max="12" width="9" style="353"/>
    <col min="13" max="13" width="9" style="354" bestFit="1" customWidth="1"/>
    <col min="14" max="15" width="9" style="354"/>
    <col min="16" max="16384" width="9" style="352"/>
  </cols>
  <sheetData>
    <row r="1" spans="1:16" ht="26.25">
      <c r="A1" s="449" t="s">
        <v>862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</row>
    <row r="2" spans="1:16" ht="18.600000000000001" customHeight="1">
      <c r="A2" s="355"/>
    </row>
    <row r="3" spans="1:16" s="359" customFormat="1" ht="18" customHeight="1">
      <c r="A3" s="444" t="s">
        <v>49</v>
      </c>
      <c r="B3" s="445" t="s">
        <v>822</v>
      </c>
      <c r="C3" s="446" t="s">
        <v>409</v>
      </c>
      <c r="D3" s="444" t="s">
        <v>448</v>
      </c>
      <c r="E3" s="444" t="s">
        <v>823</v>
      </c>
      <c r="F3" s="406" t="s">
        <v>824</v>
      </c>
      <c r="G3" s="406"/>
      <c r="H3" s="406" t="s">
        <v>828</v>
      </c>
      <c r="I3" s="406"/>
      <c r="J3" s="406"/>
      <c r="K3" s="396" t="s">
        <v>820</v>
      </c>
      <c r="L3" s="396"/>
      <c r="M3" s="396"/>
      <c r="N3" s="396"/>
      <c r="O3" s="396"/>
    </row>
    <row r="4" spans="1:16" s="359" customFormat="1" ht="18" customHeight="1">
      <c r="A4" s="444"/>
      <c r="B4" s="445"/>
      <c r="C4" s="446"/>
      <c r="D4" s="444"/>
      <c r="E4" s="444"/>
      <c r="F4" s="406" t="s">
        <v>825</v>
      </c>
      <c r="G4" s="406" t="s">
        <v>837</v>
      </c>
      <c r="H4" s="406" t="s">
        <v>817</v>
      </c>
      <c r="I4" s="406" t="s">
        <v>827</v>
      </c>
      <c r="J4" s="406" t="s">
        <v>819</v>
      </c>
      <c r="K4" s="396" t="s">
        <v>824</v>
      </c>
      <c r="L4" s="396" t="s">
        <v>829</v>
      </c>
      <c r="M4" s="397" t="s">
        <v>826</v>
      </c>
      <c r="N4" s="397"/>
      <c r="O4" s="397"/>
    </row>
    <row r="5" spans="1:16" s="359" customFormat="1" ht="18" customHeight="1">
      <c r="A5" s="444"/>
      <c r="B5" s="445"/>
      <c r="C5" s="446"/>
      <c r="D5" s="444"/>
      <c r="E5" s="444"/>
      <c r="F5" s="406"/>
      <c r="G5" s="406"/>
      <c r="H5" s="406"/>
      <c r="I5" s="406"/>
      <c r="J5" s="406"/>
      <c r="K5" s="396"/>
      <c r="L5" s="396"/>
      <c r="M5" s="447" t="s">
        <v>830</v>
      </c>
      <c r="N5" s="447" t="s">
        <v>831</v>
      </c>
      <c r="O5" s="447" t="s">
        <v>832</v>
      </c>
    </row>
    <row r="6" spans="1:16" ht="18" customHeight="1">
      <c r="A6" s="401" t="s">
        <v>694</v>
      </c>
      <c r="B6" s="407"/>
      <c r="C6" s="399">
        <f>SUM(C7:C9)</f>
        <v>165</v>
      </c>
      <c r="D6" s="408"/>
      <c r="E6" s="409"/>
      <c r="F6" s="410">
        <f>SUM(F7:F9)</f>
        <v>3</v>
      </c>
      <c r="G6" s="410"/>
      <c r="H6" s="410"/>
      <c r="I6" s="410"/>
      <c r="J6" s="410"/>
      <c r="K6" s="411"/>
      <c r="L6" s="412"/>
      <c r="M6" s="413"/>
      <c r="N6" s="413"/>
      <c r="O6" s="413"/>
    </row>
    <row r="7" spans="1:16" ht="18" customHeight="1">
      <c r="A7" s="414" t="s">
        <v>98</v>
      </c>
      <c r="B7" s="415">
        <v>3</v>
      </c>
      <c r="C7" s="416">
        <v>48</v>
      </c>
      <c r="D7" s="417" t="s">
        <v>458</v>
      </c>
      <c r="E7" s="417" t="s">
        <v>469</v>
      </c>
      <c r="F7" s="360">
        <v>1</v>
      </c>
      <c r="G7" s="360" t="s">
        <v>397</v>
      </c>
      <c r="H7" s="418">
        <f>VLOOKUP(B7,요금!$A$3:$D$7,2,0)</f>
        <v>300</v>
      </c>
      <c r="I7" s="418">
        <f>VLOOKUP(B7,요금!$A$3:$D$7,3,0)</f>
        <v>200</v>
      </c>
      <c r="J7" s="418">
        <f>VLOOKUP(B7,요금!$A$3:$D$7,4,0)</f>
        <v>4000</v>
      </c>
      <c r="K7" s="361" t="s">
        <v>834</v>
      </c>
      <c r="L7" s="363" t="s">
        <v>795</v>
      </c>
      <c r="M7" s="363" t="s">
        <v>795</v>
      </c>
      <c r="N7" s="363" t="s">
        <v>795</v>
      </c>
      <c r="O7" s="363" t="s">
        <v>795</v>
      </c>
    </row>
    <row r="8" spans="1:16" ht="18" customHeight="1">
      <c r="A8" s="414" t="s">
        <v>766</v>
      </c>
      <c r="B8" s="415">
        <v>1</v>
      </c>
      <c r="C8" s="416">
        <v>67</v>
      </c>
      <c r="D8" s="417" t="s">
        <v>455</v>
      </c>
      <c r="E8" s="417" t="s">
        <v>469</v>
      </c>
      <c r="F8" s="360">
        <v>1</v>
      </c>
      <c r="G8" s="360" t="s">
        <v>397</v>
      </c>
      <c r="H8" s="418">
        <f>VLOOKUP(B8,요금!$A$3:$D$7,2,0)</f>
        <v>900</v>
      </c>
      <c r="I8" s="418">
        <f>VLOOKUP(B8,요금!$A$3:$D$7,3,0)</f>
        <v>400</v>
      </c>
      <c r="J8" s="418">
        <f>VLOOKUP(B8,요금!$A$3:$D$7,4,0)</f>
        <v>9500</v>
      </c>
      <c r="K8" s="361" t="s">
        <v>834</v>
      </c>
      <c r="L8" s="363" t="s">
        <v>795</v>
      </c>
      <c r="M8" s="363" t="s">
        <v>795</v>
      </c>
      <c r="N8" s="363" t="s">
        <v>795</v>
      </c>
      <c r="O8" s="363" t="s">
        <v>795</v>
      </c>
    </row>
    <row r="9" spans="1:16" ht="18" customHeight="1">
      <c r="A9" s="414" t="s">
        <v>55</v>
      </c>
      <c r="B9" s="415">
        <v>3</v>
      </c>
      <c r="C9" s="416">
        <v>50</v>
      </c>
      <c r="D9" s="417" t="s">
        <v>160</v>
      </c>
      <c r="E9" s="417" t="s">
        <v>838</v>
      </c>
      <c r="F9" s="360">
        <v>1</v>
      </c>
      <c r="G9" s="360" t="s">
        <v>397</v>
      </c>
      <c r="H9" s="418">
        <f>VLOOKUP(B9,요금!$A$3:$D$7,2,0)</f>
        <v>300</v>
      </c>
      <c r="I9" s="418">
        <f>VLOOKUP(B9,요금!$A$3:$D$7,3,0)</f>
        <v>200</v>
      </c>
      <c r="J9" s="418">
        <f>VLOOKUP(B9,요금!$A$3:$D$7,4,0)</f>
        <v>4000</v>
      </c>
      <c r="K9" s="361" t="s">
        <v>839</v>
      </c>
      <c r="L9" s="361">
        <v>24</v>
      </c>
      <c r="M9" s="362">
        <v>40000</v>
      </c>
      <c r="N9" s="419" t="s">
        <v>835</v>
      </c>
      <c r="O9" s="363" t="s">
        <v>795</v>
      </c>
    </row>
    <row r="10" spans="1:16" ht="18" customHeight="1">
      <c r="A10" s="401" t="s">
        <v>851</v>
      </c>
      <c r="B10" s="420"/>
      <c r="C10" s="420">
        <f>SUM(C11:C70)</f>
        <v>7132</v>
      </c>
      <c r="D10" s="408"/>
      <c r="E10" s="409"/>
      <c r="F10" s="410">
        <f>SUM(F11:F70)</f>
        <v>1</v>
      </c>
      <c r="G10" s="421"/>
      <c r="H10" s="422"/>
      <c r="I10" s="422"/>
      <c r="J10" s="422"/>
      <c r="K10" s="423"/>
      <c r="L10" s="424"/>
      <c r="M10" s="425"/>
      <c r="N10" s="425"/>
      <c r="O10" s="425"/>
    </row>
    <row r="11" spans="1:16" ht="18" customHeight="1">
      <c r="A11" s="426" t="s">
        <v>809</v>
      </c>
      <c r="B11" s="427">
        <v>3</v>
      </c>
      <c r="C11" s="427">
        <v>145</v>
      </c>
      <c r="D11" s="426" t="s">
        <v>534</v>
      </c>
      <c r="E11" s="426" t="s">
        <v>462</v>
      </c>
      <c r="F11" s="428" t="s">
        <v>497</v>
      </c>
      <c r="G11" s="364" t="s">
        <v>484</v>
      </c>
      <c r="H11" s="429">
        <f>VLOOKUP(B11,요금!$A$3:$D$7,2,0)</f>
        <v>300</v>
      </c>
      <c r="I11" s="429">
        <f>VLOOKUP(B11,요금!$A$3:$D$7,3,0)</f>
        <v>200</v>
      </c>
      <c r="J11" s="429">
        <f>VLOOKUP(B11,요금!$A$3:$D$7,4,0)</f>
        <v>4000</v>
      </c>
      <c r="K11" s="366" t="s">
        <v>836</v>
      </c>
      <c r="L11" s="366">
        <v>80</v>
      </c>
      <c r="M11" s="368">
        <v>40000</v>
      </c>
      <c r="N11" s="368">
        <v>30000</v>
      </c>
      <c r="O11" s="368">
        <v>50000</v>
      </c>
    </row>
    <row r="12" spans="1:16" ht="18" customHeight="1">
      <c r="A12" s="426" t="s">
        <v>751</v>
      </c>
      <c r="B12" s="427">
        <v>3</v>
      </c>
      <c r="C12" s="427">
        <v>81</v>
      </c>
      <c r="D12" s="426" t="s">
        <v>753</v>
      </c>
      <c r="E12" s="426" t="s">
        <v>462</v>
      </c>
      <c r="F12" s="428" t="s">
        <v>497</v>
      </c>
      <c r="G12" s="364" t="s">
        <v>484</v>
      </c>
      <c r="H12" s="429">
        <f>VLOOKUP(B12,요금!$A$3:$D$7,2,0)</f>
        <v>300</v>
      </c>
      <c r="I12" s="429">
        <f>VLOOKUP(B12,요금!$A$3:$D$7,3,0)</f>
        <v>200</v>
      </c>
      <c r="J12" s="429">
        <f>VLOOKUP(B12,요금!$A$3:$D$7,4,0)</f>
        <v>4000</v>
      </c>
      <c r="K12" s="366" t="s">
        <v>836</v>
      </c>
      <c r="L12" s="366">
        <v>42</v>
      </c>
      <c r="M12" s="368">
        <v>40000</v>
      </c>
      <c r="N12" s="368">
        <v>30000</v>
      </c>
      <c r="O12" s="368">
        <v>50000</v>
      </c>
    </row>
    <row r="13" spans="1:16" ht="18" customHeight="1">
      <c r="A13" s="426" t="s">
        <v>856</v>
      </c>
      <c r="B13" s="427">
        <v>3</v>
      </c>
      <c r="C13" s="427">
        <v>38</v>
      </c>
      <c r="D13" s="426" t="s">
        <v>539</v>
      </c>
      <c r="E13" s="426" t="s">
        <v>462</v>
      </c>
      <c r="F13" s="428" t="s">
        <v>497</v>
      </c>
      <c r="G13" s="364" t="s">
        <v>484</v>
      </c>
      <c r="H13" s="429">
        <f>VLOOKUP(B13,요금!$A$3:$D$7,2,0)</f>
        <v>300</v>
      </c>
      <c r="I13" s="429">
        <f>VLOOKUP(B13,요금!$A$3:$D$7,3,0)</f>
        <v>200</v>
      </c>
      <c r="J13" s="429">
        <f>VLOOKUP(B13,요금!$A$3:$D$7,4,0)</f>
        <v>4000</v>
      </c>
      <c r="K13" s="366" t="s">
        <v>836</v>
      </c>
      <c r="L13" s="366">
        <v>16</v>
      </c>
      <c r="M13" s="368">
        <v>40000</v>
      </c>
      <c r="N13" s="368">
        <v>30000</v>
      </c>
      <c r="O13" s="368">
        <v>50000</v>
      </c>
    </row>
    <row r="14" spans="1:16" ht="18" customHeight="1">
      <c r="A14" s="426" t="s">
        <v>810</v>
      </c>
      <c r="B14" s="427">
        <v>3</v>
      </c>
      <c r="C14" s="427">
        <v>65</v>
      </c>
      <c r="D14" s="426" t="s">
        <v>546</v>
      </c>
      <c r="E14" s="426" t="s">
        <v>462</v>
      </c>
      <c r="F14" s="428" t="s">
        <v>543</v>
      </c>
      <c r="G14" s="364" t="s">
        <v>484</v>
      </c>
      <c r="H14" s="429"/>
      <c r="I14" s="429"/>
      <c r="J14" s="429"/>
      <c r="K14" s="366" t="s">
        <v>836</v>
      </c>
      <c r="L14" s="366">
        <v>60</v>
      </c>
      <c r="M14" s="367" t="s">
        <v>795</v>
      </c>
      <c r="N14" s="367" t="s">
        <v>795</v>
      </c>
      <c r="O14" s="370">
        <v>50000</v>
      </c>
      <c r="P14" s="365"/>
    </row>
    <row r="15" spans="1:16" s="369" customFormat="1" ht="18" customHeight="1">
      <c r="A15" s="430" t="s">
        <v>108</v>
      </c>
      <c r="B15" s="427">
        <v>1</v>
      </c>
      <c r="C15" s="427">
        <v>131</v>
      </c>
      <c r="D15" s="426" t="s">
        <v>477</v>
      </c>
      <c r="E15" s="426" t="s">
        <v>105</v>
      </c>
      <c r="F15" s="428" t="s">
        <v>106</v>
      </c>
      <c r="G15" s="364" t="s">
        <v>397</v>
      </c>
      <c r="H15" s="429">
        <f>VLOOKUP(B15,요금!$A$3:$D$7,2,0)</f>
        <v>900</v>
      </c>
      <c r="I15" s="429">
        <f>VLOOKUP(B15,요금!$A$3:$D$7,3,0)</f>
        <v>400</v>
      </c>
      <c r="J15" s="429">
        <f>VLOOKUP(B15,요금!$A$3:$D$7,4,0)</f>
        <v>9500</v>
      </c>
      <c r="K15" s="366" t="s">
        <v>836</v>
      </c>
      <c r="L15" s="366">
        <v>40</v>
      </c>
      <c r="M15" s="370">
        <v>70000</v>
      </c>
      <c r="N15" s="370">
        <v>50000</v>
      </c>
      <c r="O15" s="370">
        <v>100000</v>
      </c>
    </row>
    <row r="16" spans="1:16" s="369" customFormat="1" ht="18" customHeight="1">
      <c r="A16" s="430" t="s">
        <v>668</v>
      </c>
      <c r="B16" s="427">
        <v>3</v>
      </c>
      <c r="C16" s="427">
        <v>18</v>
      </c>
      <c r="D16" s="426" t="s">
        <v>674</v>
      </c>
      <c r="E16" s="426" t="s">
        <v>462</v>
      </c>
      <c r="F16" s="428" t="s">
        <v>543</v>
      </c>
      <c r="G16" s="364" t="s">
        <v>484</v>
      </c>
      <c r="H16" s="429"/>
      <c r="I16" s="429"/>
      <c r="J16" s="429"/>
      <c r="K16" s="366" t="s">
        <v>836</v>
      </c>
      <c r="L16" s="366">
        <v>11</v>
      </c>
      <c r="M16" s="367" t="s">
        <v>795</v>
      </c>
      <c r="N16" s="367" t="s">
        <v>795</v>
      </c>
      <c r="O16" s="370">
        <v>50000</v>
      </c>
    </row>
    <row r="17" spans="1:15" s="369" customFormat="1" ht="18" customHeight="1">
      <c r="A17" s="430" t="s">
        <v>815</v>
      </c>
      <c r="B17" s="427">
        <v>3</v>
      </c>
      <c r="C17" s="427">
        <v>34</v>
      </c>
      <c r="D17" s="426" t="s">
        <v>816</v>
      </c>
      <c r="E17" s="426" t="s">
        <v>462</v>
      </c>
      <c r="F17" s="428" t="s">
        <v>497</v>
      </c>
      <c r="G17" s="364" t="s">
        <v>484</v>
      </c>
      <c r="H17" s="429">
        <f>VLOOKUP(B17,요금!$A$3:$D$7,2,0)</f>
        <v>300</v>
      </c>
      <c r="I17" s="429">
        <f>VLOOKUP(B17,요금!$A$3:$D$7,3,0)</f>
        <v>200</v>
      </c>
      <c r="J17" s="429">
        <f>VLOOKUP(B17,요금!$A$3:$D$7,4,0)</f>
        <v>4000</v>
      </c>
      <c r="K17" s="366" t="s">
        <v>834</v>
      </c>
      <c r="L17" s="367" t="s">
        <v>795</v>
      </c>
      <c r="M17" s="367" t="s">
        <v>795</v>
      </c>
      <c r="N17" s="367" t="s">
        <v>795</v>
      </c>
      <c r="O17" s="367" t="s">
        <v>795</v>
      </c>
    </row>
    <row r="18" spans="1:15" s="369" customFormat="1" ht="18" customHeight="1">
      <c r="A18" s="430" t="s">
        <v>76</v>
      </c>
      <c r="B18" s="427">
        <v>3</v>
      </c>
      <c r="C18" s="427">
        <v>62</v>
      </c>
      <c r="D18" s="426" t="s">
        <v>275</v>
      </c>
      <c r="E18" s="426" t="s">
        <v>105</v>
      </c>
      <c r="F18" s="428" t="s">
        <v>106</v>
      </c>
      <c r="G18" s="364" t="s">
        <v>397</v>
      </c>
      <c r="H18" s="429">
        <f>VLOOKUP(B18,요금!$A$3:$D$7,2,0)</f>
        <v>300</v>
      </c>
      <c r="I18" s="429">
        <f>VLOOKUP(B18,요금!$A$3:$D$7,3,0)</f>
        <v>200</v>
      </c>
      <c r="J18" s="429">
        <f>VLOOKUP(B18,요금!$A$3:$D$7,4,0)</f>
        <v>4000</v>
      </c>
      <c r="K18" s="366" t="s">
        <v>836</v>
      </c>
      <c r="L18" s="366">
        <v>32</v>
      </c>
      <c r="M18" s="367" t="s">
        <v>795</v>
      </c>
      <c r="N18" s="367" t="s">
        <v>795</v>
      </c>
      <c r="O18" s="370">
        <v>50000</v>
      </c>
    </row>
    <row r="19" spans="1:15" s="369" customFormat="1" ht="18" customHeight="1">
      <c r="A19" s="430" t="s">
        <v>114</v>
      </c>
      <c r="B19" s="427">
        <v>3</v>
      </c>
      <c r="C19" s="427">
        <v>103</v>
      </c>
      <c r="D19" s="426" t="s">
        <v>374</v>
      </c>
      <c r="E19" s="426" t="s">
        <v>105</v>
      </c>
      <c r="F19" s="428" t="s">
        <v>106</v>
      </c>
      <c r="G19" s="364" t="s">
        <v>397</v>
      </c>
      <c r="H19" s="429">
        <f>VLOOKUP(B19,요금!$A$3:$D$7,2,0)</f>
        <v>300</v>
      </c>
      <c r="I19" s="429">
        <f>VLOOKUP(B19,요금!$A$3:$D$7,3,0)</f>
        <v>200</v>
      </c>
      <c r="J19" s="429">
        <f>VLOOKUP(B19,요금!$A$3:$D$7,4,0)</f>
        <v>4000</v>
      </c>
      <c r="K19" s="366" t="s">
        <v>836</v>
      </c>
      <c r="L19" s="366">
        <v>55</v>
      </c>
      <c r="M19" s="367" t="s">
        <v>795</v>
      </c>
      <c r="N19" s="367" t="s">
        <v>795</v>
      </c>
      <c r="O19" s="370">
        <v>50000</v>
      </c>
    </row>
    <row r="20" spans="1:15" s="369" customFormat="1" ht="18" customHeight="1">
      <c r="A20" s="430" t="s">
        <v>78</v>
      </c>
      <c r="B20" s="427">
        <v>3</v>
      </c>
      <c r="C20" s="427">
        <v>28</v>
      </c>
      <c r="D20" s="426" t="s">
        <v>307</v>
      </c>
      <c r="E20" s="426" t="s">
        <v>105</v>
      </c>
      <c r="F20" s="428" t="s">
        <v>106</v>
      </c>
      <c r="G20" s="364" t="s">
        <v>397</v>
      </c>
      <c r="H20" s="429">
        <f>VLOOKUP(B20,요금!$A$3:$D$7,2,0)</f>
        <v>300</v>
      </c>
      <c r="I20" s="429">
        <f>VLOOKUP(B20,요금!$A$3:$D$7,3,0)</f>
        <v>200</v>
      </c>
      <c r="J20" s="429">
        <f>VLOOKUP(B20,요금!$A$3:$D$7,4,0)</f>
        <v>4000</v>
      </c>
      <c r="K20" s="366" t="s">
        <v>834</v>
      </c>
      <c r="L20" s="366" t="s">
        <v>795</v>
      </c>
      <c r="M20" s="367" t="s">
        <v>795</v>
      </c>
      <c r="N20" s="367" t="s">
        <v>795</v>
      </c>
      <c r="O20" s="367" t="s">
        <v>795</v>
      </c>
    </row>
    <row r="21" spans="1:15" s="369" customFormat="1" ht="18" customHeight="1">
      <c r="A21" s="430" t="s">
        <v>811</v>
      </c>
      <c r="B21" s="427">
        <v>3</v>
      </c>
      <c r="C21" s="427">
        <v>101</v>
      </c>
      <c r="D21" s="426" t="s">
        <v>551</v>
      </c>
      <c r="E21" s="426" t="s">
        <v>105</v>
      </c>
      <c r="F21" s="428" t="s">
        <v>497</v>
      </c>
      <c r="G21" s="364" t="s">
        <v>397</v>
      </c>
      <c r="H21" s="429">
        <f>VLOOKUP(B21,요금!$A$3:$D$7,2,0)</f>
        <v>300</v>
      </c>
      <c r="I21" s="429">
        <f>VLOOKUP(B21,요금!$A$3:$D$7,3,0)</f>
        <v>200</v>
      </c>
      <c r="J21" s="429">
        <f>VLOOKUP(B21,요금!$A$3:$D$7,4,0)</f>
        <v>4000</v>
      </c>
      <c r="K21" s="366" t="s">
        <v>836</v>
      </c>
      <c r="L21" s="366">
        <v>70</v>
      </c>
      <c r="M21" s="370">
        <v>40000</v>
      </c>
      <c r="N21" s="370">
        <v>30000</v>
      </c>
      <c r="O21" s="370">
        <v>50000</v>
      </c>
    </row>
    <row r="22" spans="1:15" s="369" customFormat="1" ht="18" customHeight="1">
      <c r="A22" s="430" t="s">
        <v>408</v>
      </c>
      <c r="B22" s="427">
        <v>1</v>
      </c>
      <c r="C22" s="427">
        <v>86</v>
      </c>
      <c r="D22" s="426" t="s">
        <v>473</v>
      </c>
      <c r="E22" s="426" t="s">
        <v>105</v>
      </c>
      <c r="F22" s="428" t="s">
        <v>106</v>
      </c>
      <c r="G22" s="364" t="s">
        <v>397</v>
      </c>
      <c r="H22" s="429">
        <f>VLOOKUP(B22,요금!$A$3:$D$7,2,0)</f>
        <v>900</v>
      </c>
      <c r="I22" s="429">
        <f>VLOOKUP(B22,요금!$A$3:$D$7,3,0)</f>
        <v>400</v>
      </c>
      <c r="J22" s="429">
        <f>VLOOKUP(B22,요금!$A$3:$D$7,4,0)</f>
        <v>9500</v>
      </c>
      <c r="K22" s="366" t="s">
        <v>836</v>
      </c>
      <c r="L22" s="366">
        <v>30</v>
      </c>
      <c r="M22" s="368">
        <v>70000</v>
      </c>
      <c r="N22" s="368">
        <v>50000</v>
      </c>
      <c r="O22" s="368">
        <v>100000</v>
      </c>
    </row>
    <row r="23" spans="1:15" s="369" customFormat="1" ht="18" customHeight="1">
      <c r="A23" s="430" t="s">
        <v>805</v>
      </c>
      <c r="B23" s="427">
        <v>3</v>
      </c>
      <c r="C23" s="427">
        <v>148</v>
      </c>
      <c r="D23" s="426" t="s">
        <v>806</v>
      </c>
      <c r="E23" s="426" t="s">
        <v>462</v>
      </c>
      <c r="F23" s="428" t="s">
        <v>497</v>
      </c>
      <c r="G23" s="364" t="s">
        <v>484</v>
      </c>
      <c r="H23" s="429">
        <f>VLOOKUP(B23,요금!$A$3:$D$7,2,0)</f>
        <v>300</v>
      </c>
      <c r="I23" s="429">
        <f>VLOOKUP(B23,요금!$A$3:$D$7,3,0)</f>
        <v>200</v>
      </c>
      <c r="J23" s="429">
        <f>VLOOKUP(B23,요금!$A$3:$D$7,4,0)</f>
        <v>4000</v>
      </c>
      <c r="K23" s="366" t="s">
        <v>836</v>
      </c>
      <c r="L23" s="366">
        <v>95</v>
      </c>
      <c r="M23" s="367" t="s">
        <v>795</v>
      </c>
      <c r="N23" s="367" t="s">
        <v>795</v>
      </c>
      <c r="O23" s="368">
        <v>50000</v>
      </c>
    </row>
    <row r="24" spans="1:15" s="369" customFormat="1" ht="18" customHeight="1">
      <c r="A24" s="430" t="s">
        <v>742</v>
      </c>
      <c r="B24" s="427">
        <v>3</v>
      </c>
      <c r="C24" s="427">
        <v>88</v>
      </c>
      <c r="D24" s="426" t="s">
        <v>744</v>
      </c>
      <c r="E24" s="426" t="s">
        <v>462</v>
      </c>
      <c r="F24" s="428" t="s">
        <v>497</v>
      </c>
      <c r="G24" s="364" t="s">
        <v>484</v>
      </c>
      <c r="H24" s="429">
        <f>VLOOKUP(B24,요금!$A$3:$D$7,2,0)</f>
        <v>300</v>
      </c>
      <c r="I24" s="429">
        <f>VLOOKUP(B24,요금!$A$3:$D$7,3,0)</f>
        <v>200</v>
      </c>
      <c r="J24" s="429">
        <f>VLOOKUP(B24,요금!$A$3:$D$7,4,0)</f>
        <v>4000</v>
      </c>
      <c r="K24" s="366" t="s">
        <v>836</v>
      </c>
      <c r="L24" s="366">
        <v>65</v>
      </c>
      <c r="M24" s="367" t="s">
        <v>795</v>
      </c>
      <c r="N24" s="367" t="s">
        <v>795</v>
      </c>
      <c r="O24" s="368">
        <v>50000</v>
      </c>
    </row>
    <row r="25" spans="1:15" s="369" customFormat="1" ht="18" customHeight="1">
      <c r="A25" s="430" t="s">
        <v>152</v>
      </c>
      <c r="B25" s="427">
        <v>2</v>
      </c>
      <c r="C25" s="427">
        <v>66</v>
      </c>
      <c r="D25" s="426" t="s">
        <v>482</v>
      </c>
      <c r="E25" s="426" t="s">
        <v>863</v>
      </c>
      <c r="F25" s="428" t="s">
        <v>59</v>
      </c>
      <c r="G25" s="364" t="s">
        <v>406</v>
      </c>
      <c r="H25" s="429"/>
      <c r="I25" s="429"/>
      <c r="J25" s="429"/>
      <c r="K25" s="366" t="s">
        <v>836</v>
      </c>
      <c r="L25" s="366">
        <v>43</v>
      </c>
      <c r="M25" s="368">
        <v>50000</v>
      </c>
      <c r="N25" s="368">
        <v>40000</v>
      </c>
      <c r="O25" s="368">
        <v>70000</v>
      </c>
    </row>
    <row r="26" spans="1:15" s="369" customFormat="1" ht="18" customHeight="1">
      <c r="A26" s="430" t="s">
        <v>48</v>
      </c>
      <c r="B26" s="427">
        <v>1</v>
      </c>
      <c r="C26" s="427">
        <v>500</v>
      </c>
      <c r="D26" s="426" t="s">
        <v>368</v>
      </c>
      <c r="E26" s="426" t="s">
        <v>462</v>
      </c>
      <c r="F26" s="428" t="s">
        <v>497</v>
      </c>
      <c r="G26" s="364" t="s">
        <v>397</v>
      </c>
      <c r="H26" s="429">
        <f>VLOOKUP(B26,요금!$A$3:$D$7,2,0)</f>
        <v>900</v>
      </c>
      <c r="I26" s="429">
        <f>VLOOKUP(B26,요금!$A$3:$D$7,3,0)</f>
        <v>400</v>
      </c>
      <c r="J26" s="429">
        <f>VLOOKUP(B26,요금!$A$3:$D$7,4,0)</f>
        <v>9500</v>
      </c>
      <c r="K26" s="366" t="s">
        <v>836</v>
      </c>
      <c r="L26" s="366">
        <v>153</v>
      </c>
      <c r="M26" s="370">
        <v>70000</v>
      </c>
      <c r="N26" s="370">
        <v>50000</v>
      </c>
      <c r="O26" s="370">
        <v>100000</v>
      </c>
    </row>
    <row r="27" spans="1:15" s="369" customFormat="1" ht="18" customHeight="1">
      <c r="A27" s="430" t="s">
        <v>396</v>
      </c>
      <c r="B27" s="427">
        <v>1</v>
      </c>
      <c r="C27" s="427">
        <v>115</v>
      </c>
      <c r="D27" s="426" t="s">
        <v>476</v>
      </c>
      <c r="E27" s="426" t="s">
        <v>105</v>
      </c>
      <c r="F27" s="428" t="s">
        <v>106</v>
      </c>
      <c r="G27" s="364" t="s">
        <v>397</v>
      </c>
      <c r="H27" s="429">
        <f>VLOOKUP(B27,요금!$A$3:$D$7,2,0)</f>
        <v>900</v>
      </c>
      <c r="I27" s="429">
        <f>VLOOKUP(B27,요금!$A$3:$D$7,3,0)</f>
        <v>400</v>
      </c>
      <c r="J27" s="429">
        <f>VLOOKUP(B27,요금!$A$3:$D$7,4,0)</f>
        <v>9500</v>
      </c>
      <c r="K27" s="366" t="s">
        <v>836</v>
      </c>
      <c r="L27" s="366">
        <v>30</v>
      </c>
      <c r="M27" s="368">
        <v>70000</v>
      </c>
      <c r="N27" s="368">
        <v>50000</v>
      </c>
      <c r="O27" s="368">
        <v>100000</v>
      </c>
    </row>
    <row r="28" spans="1:15" s="369" customFormat="1" ht="18" customHeight="1">
      <c r="A28" s="430" t="s">
        <v>412</v>
      </c>
      <c r="B28" s="427">
        <v>1</v>
      </c>
      <c r="C28" s="427">
        <v>211</v>
      </c>
      <c r="D28" s="426" t="s">
        <v>474</v>
      </c>
      <c r="E28" s="426" t="s">
        <v>105</v>
      </c>
      <c r="F28" s="428" t="s">
        <v>106</v>
      </c>
      <c r="G28" s="364" t="s">
        <v>397</v>
      </c>
      <c r="H28" s="429">
        <f>VLOOKUP(B28,요금!$A$3:$D$7,2,0)</f>
        <v>900</v>
      </c>
      <c r="I28" s="429">
        <f>VLOOKUP(B28,요금!$A$3:$D$7,3,0)</f>
        <v>400</v>
      </c>
      <c r="J28" s="429">
        <f>VLOOKUP(B28,요금!$A$3:$D$7,4,0)</f>
        <v>9500</v>
      </c>
      <c r="K28" s="366" t="s">
        <v>834</v>
      </c>
      <c r="L28" s="366" t="s">
        <v>795</v>
      </c>
      <c r="M28" s="367" t="s">
        <v>795</v>
      </c>
      <c r="N28" s="367" t="s">
        <v>795</v>
      </c>
      <c r="O28" s="367" t="s">
        <v>795</v>
      </c>
    </row>
    <row r="29" spans="1:15" ht="18" customHeight="1">
      <c r="A29" s="430" t="s">
        <v>776</v>
      </c>
      <c r="B29" s="427">
        <v>3</v>
      </c>
      <c r="C29" s="427">
        <v>142</v>
      </c>
      <c r="D29" s="426" t="s">
        <v>310</v>
      </c>
      <c r="E29" s="426" t="s">
        <v>105</v>
      </c>
      <c r="F29" s="428" t="s">
        <v>106</v>
      </c>
      <c r="G29" s="364" t="s">
        <v>397</v>
      </c>
      <c r="H29" s="429">
        <f>VLOOKUP(B29,요금!$A$3:$D$7,2,0)</f>
        <v>300</v>
      </c>
      <c r="I29" s="429">
        <f>VLOOKUP(B29,요금!$A$3:$D$7,3,0)</f>
        <v>200</v>
      </c>
      <c r="J29" s="429">
        <f>VLOOKUP(B29,요금!$A$3:$D$7,4,0)</f>
        <v>4000</v>
      </c>
      <c r="K29" s="366" t="s">
        <v>836</v>
      </c>
      <c r="L29" s="366">
        <v>122</v>
      </c>
      <c r="M29" s="367" t="s">
        <v>795</v>
      </c>
      <c r="N29" s="367" t="s">
        <v>795</v>
      </c>
      <c r="O29" s="368">
        <v>50000</v>
      </c>
    </row>
    <row r="30" spans="1:15" s="369" customFormat="1" ht="18" customHeight="1">
      <c r="A30" s="430" t="s">
        <v>99</v>
      </c>
      <c r="B30" s="427">
        <v>1</v>
      </c>
      <c r="C30" s="427">
        <v>48</v>
      </c>
      <c r="D30" s="426" t="s">
        <v>285</v>
      </c>
      <c r="E30" s="426" t="s">
        <v>858</v>
      </c>
      <c r="F30" s="431">
        <v>1</v>
      </c>
      <c r="G30" s="364" t="s">
        <v>397</v>
      </c>
      <c r="H30" s="429">
        <f>VLOOKUP(B30,요금!$A$3:$D$7,2,0)</f>
        <v>900</v>
      </c>
      <c r="I30" s="429">
        <f>VLOOKUP(B30,요금!$A$3:$D$7,3,0)</f>
        <v>400</v>
      </c>
      <c r="J30" s="429">
        <f>VLOOKUP(B30,요금!$A$3:$D$7,4,0)</f>
        <v>9500</v>
      </c>
      <c r="K30" s="366" t="s">
        <v>834</v>
      </c>
      <c r="L30" s="366" t="s">
        <v>795</v>
      </c>
      <c r="M30" s="367" t="s">
        <v>795</v>
      </c>
      <c r="N30" s="367" t="s">
        <v>795</v>
      </c>
      <c r="O30" s="367" t="s">
        <v>795</v>
      </c>
    </row>
    <row r="31" spans="1:15" ht="18" customHeight="1">
      <c r="A31" s="430" t="s">
        <v>230</v>
      </c>
      <c r="B31" s="427">
        <v>2</v>
      </c>
      <c r="C31" s="427">
        <v>71</v>
      </c>
      <c r="D31" s="426" t="s">
        <v>259</v>
      </c>
      <c r="E31" s="426" t="s">
        <v>462</v>
      </c>
      <c r="F31" s="428" t="s">
        <v>497</v>
      </c>
      <c r="G31" s="364" t="s">
        <v>397</v>
      </c>
      <c r="H31" s="429">
        <f>VLOOKUP(B31,요금!$A$3:$D$7,2,0)</f>
        <v>700</v>
      </c>
      <c r="I31" s="429">
        <f>VLOOKUP(B31,요금!$A$3:$D$7,3,0)</f>
        <v>300</v>
      </c>
      <c r="J31" s="429">
        <f>VLOOKUP(B31,요금!$A$3:$D$7,4,0)</f>
        <v>7000</v>
      </c>
      <c r="K31" s="366" t="s">
        <v>836</v>
      </c>
      <c r="L31" s="366">
        <v>45</v>
      </c>
      <c r="M31" s="368">
        <v>50000</v>
      </c>
      <c r="N31" s="368">
        <v>40000</v>
      </c>
      <c r="O31" s="368">
        <v>70000</v>
      </c>
    </row>
    <row r="32" spans="1:15" ht="18" customHeight="1">
      <c r="A32" s="430" t="s">
        <v>395</v>
      </c>
      <c r="B32" s="427">
        <v>3</v>
      </c>
      <c r="C32" s="427">
        <v>63</v>
      </c>
      <c r="D32" s="426" t="s">
        <v>456</v>
      </c>
      <c r="E32" s="426" t="s">
        <v>462</v>
      </c>
      <c r="F32" s="428" t="s">
        <v>497</v>
      </c>
      <c r="G32" s="364" t="s">
        <v>397</v>
      </c>
      <c r="H32" s="429">
        <f>VLOOKUP(B32,요금!$A$3:$D$7,2,0)</f>
        <v>300</v>
      </c>
      <c r="I32" s="429">
        <f>VLOOKUP(B32,요금!$A$3:$D$7,3,0)</f>
        <v>200</v>
      </c>
      <c r="J32" s="429">
        <f>VLOOKUP(B32,요금!$A$3:$D$7,4,0)</f>
        <v>4000</v>
      </c>
      <c r="K32" s="366" t="s">
        <v>836</v>
      </c>
      <c r="L32" s="366">
        <v>25</v>
      </c>
      <c r="M32" s="367" t="s">
        <v>795</v>
      </c>
      <c r="N32" s="367" t="s">
        <v>795</v>
      </c>
      <c r="O32" s="368">
        <v>50000</v>
      </c>
    </row>
    <row r="33" spans="1:15" ht="18" customHeight="1">
      <c r="A33" s="430" t="s">
        <v>94</v>
      </c>
      <c r="B33" s="427">
        <v>3</v>
      </c>
      <c r="C33" s="427">
        <v>92</v>
      </c>
      <c r="D33" s="426" t="s">
        <v>261</v>
      </c>
      <c r="E33" s="426" t="s">
        <v>105</v>
      </c>
      <c r="F33" s="428" t="s">
        <v>106</v>
      </c>
      <c r="G33" s="364" t="s">
        <v>397</v>
      </c>
      <c r="H33" s="429">
        <f>VLOOKUP(B33,요금!$A$3:$D$7,2,0)</f>
        <v>300</v>
      </c>
      <c r="I33" s="429">
        <f>VLOOKUP(B33,요금!$A$3:$D$7,3,0)</f>
        <v>200</v>
      </c>
      <c r="J33" s="429">
        <f>VLOOKUP(B33,요금!$A$3:$D$7,4,0)</f>
        <v>4000</v>
      </c>
      <c r="K33" s="366" t="s">
        <v>836</v>
      </c>
      <c r="L33" s="366">
        <v>55</v>
      </c>
      <c r="M33" s="367" t="s">
        <v>795</v>
      </c>
      <c r="N33" s="367" t="s">
        <v>795</v>
      </c>
      <c r="O33" s="368">
        <v>50000</v>
      </c>
    </row>
    <row r="34" spans="1:15" ht="18" customHeight="1">
      <c r="A34" s="430" t="s">
        <v>104</v>
      </c>
      <c r="B34" s="427">
        <v>3</v>
      </c>
      <c r="C34" s="427">
        <v>85</v>
      </c>
      <c r="D34" s="426" t="s">
        <v>480</v>
      </c>
      <c r="E34" s="426" t="s">
        <v>864</v>
      </c>
      <c r="F34" s="428" t="s">
        <v>59</v>
      </c>
      <c r="G34" s="364" t="s">
        <v>397</v>
      </c>
      <c r="H34" s="429"/>
      <c r="I34" s="429"/>
      <c r="J34" s="429"/>
      <c r="K34" s="366" t="s">
        <v>836</v>
      </c>
      <c r="L34" s="366">
        <v>82</v>
      </c>
      <c r="M34" s="368">
        <v>40000</v>
      </c>
      <c r="N34" s="367" t="s">
        <v>795</v>
      </c>
      <c r="O34" s="367" t="s">
        <v>795</v>
      </c>
    </row>
    <row r="35" spans="1:15" ht="18" customHeight="1">
      <c r="A35" s="430" t="s">
        <v>69</v>
      </c>
      <c r="B35" s="427">
        <v>3</v>
      </c>
      <c r="C35" s="427">
        <v>137</v>
      </c>
      <c r="D35" s="426" t="s">
        <v>461</v>
      </c>
      <c r="E35" s="426" t="s">
        <v>462</v>
      </c>
      <c r="F35" s="428" t="s">
        <v>497</v>
      </c>
      <c r="G35" s="364" t="s">
        <v>484</v>
      </c>
      <c r="H35" s="429">
        <f>VLOOKUP(B35,요금!$A$3:$D$7,2,0)</f>
        <v>300</v>
      </c>
      <c r="I35" s="429">
        <f>VLOOKUP(B35,요금!$A$3:$D$7,3,0)</f>
        <v>200</v>
      </c>
      <c r="J35" s="429">
        <f>VLOOKUP(B35,요금!$A$3:$D$7,4,0)</f>
        <v>4000</v>
      </c>
      <c r="K35" s="366" t="s">
        <v>836</v>
      </c>
      <c r="L35" s="366">
        <v>74</v>
      </c>
      <c r="M35" s="368">
        <v>40000</v>
      </c>
      <c r="N35" s="368">
        <v>30000</v>
      </c>
      <c r="O35" s="368">
        <v>50000</v>
      </c>
    </row>
    <row r="36" spans="1:15" ht="18" customHeight="1">
      <c r="A36" s="430" t="s">
        <v>86</v>
      </c>
      <c r="B36" s="427">
        <v>3</v>
      </c>
      <c r="C36" s="427">
        <v>193</v>
      </c>
      <c r="D36" s="426" t="s">
        <v>479</v>
      </c>
      <c r="E36" s="426" t="s">
        <v>105</v>
      </c>
      <c r="F36" s="428" t="s">
        <v>106</v>
      </c>
      <c r="G36" s="364" t="s">
        <v>397</v>
      </c>
      <c r="H36" s="429">
        <f>VLOOKUP(B36,요금!$A$3:$D$7,2,0)</f>
        <v>300</v>
      </c>
      <c r="I36" s="429">
        <f>VLOOKUP(B36,요금!$A$3:$D$7,3,0)</f>
        <v>200</v>
      </c>
      <c r="J36" s="429">
        <f>VLOOKUP(B36,요금!$A$3:$D$7,4,0)</f>
        <v>4000</v>
      </c>
      <c r="K36" s="366" t="s">
        <v>836</v>
      </c>
      <c r="L36" s="366">
        <v>120</v>
      </c>
      <c r="M36" s="368">
        <v>40000</v>
      </c>
      <c r="N36" s="368">
        <v>30000</v>
      </c>
      <c r="O36" s="368">
        <v>50000</v>
      </c>
    </row>
    <row r="37" spans="1:15" s="369" customFormat="1" ht="18" customHeight="1">
      <c r="A37" s="430" t="s">
        <v>859</v>
      </c>
      <c r="B37" s="427">
        <v>2</v>
      </c>
      <c r="C37" s="427">
        <v>55</v>
      </c>
      <c r="D37" s="426" t="s">
        <v>273</v>
      </c>
      <c r="E37" s="426" t="s">
        <v>462</v>
      </c>
      <c r="F37" s="428" t="s">
        <v>106</v>
      </c>
      <c r="G37" s="364" t="s">
        <v>397</v>
      </c>
      <c r="H37" s="429">
        <f>VLOOKUP(B37,요금!$A$3:$D$7,2,0)</f>
        <v>700</v>
      </c>
      <c r="I37" s="429">
        <f>VLOOKUP(B37,요금!$A$3:$D$7,3,0)</f>
        <v>300</v>
      </c>
      <c r="J37" s="429">
        <f>VLOOKUP(B37,요금!$A$3:$D$7,4,0)</f>
        <v>7000</v>
      </c>
      <c r="K37" s="366" t="s">
        <v>834</v>
      </c>
      <c r="L37" s="366" t="s">
        <v>795</v>
      </c>
      <c r="M37" s="367" t="s">
        <v>795</v>
      </c>
      <c r="N37" s="367" t="s">
        <v>795</v>
      </c>
      <c r="O37" s="367" t="s">
        <v>795</v>
      </c>
    </row>
    <row r="38" spans="1:15" ht="18" customHeight="1">
      <c r="A38" s="430" t="s">
        <v>91</v>
      </c>
      <c r="B38" s="427">
        <v>3</v>
      </c>
      <c r="C38" s="427">
        <v>79</v>
      </c>
      <c r="D38" s="426" t="s">
        <v>457</v>
      </c>
      <c r="E38" s="426" t="s">
        <v>462</v>
      </c>
      <c r="F38" s="428" t="s">
        <v>497</v>
      </c>
      <c r="G38" s="364" t="s">
        <v>484</v>
      </c>
      <c r="H38" s="429">
        <f>VLOOKUP(B38,요금!$A$3:$D$7,2,0)</f>
        <v>300</v>
      </c>
      <c r="I38" s="429">
        <f>VLOOKUP(B38,요금!$A$3:$D$7,3,0)</f>
        <v>200</v>
      </c>
      <c r="J38" s="429">
        <f>VLOOKUP(B38,요금!$A$3:$D$7,4,0)</f>
        <v>4000</v>
      </c>
      <c r="K38" s="366" t="s">
        <v>836</v>
      </c>
      <c r="L38" s="366">
        <v>65</v>
      </c>
      <c r="M38" s="370">
        <v>40000</v>
      </c>
      <c r="N38" s="370">
        <v>30000</v>
      </c>
      <c r="O38" s="370">
        <v>50000</v>
      </c>
    </row>
    <row r="39" spans="1:15" ht="18" customHeight="1">
      <c r="A39" s="430" t="s">
        <v>812</v>
      </c>
      <c r="B39" s="427">
        <v>3</v>
      </c>
      <c r="C39" s="427">
        <v>49</v>
      </c>
      <c r="D39" s="426" t="s">
        <v>504</v>
      </c>
      <c r="E39" s="426" t="s">
        <v>462</v>
      </c>
      <c r="F39" s="428" t="s">
        <v>497</v>
      </c>
      <c r="G39" s="364" t="s">
        <v>397</v>
      </c>
      <c r="H39" s="429">
        <f>VLOOKUP(B39,요금!$A$3:$D$7,2,0)</f>
        <v>300</v>
      </c>
      <c r="I39" s="429">
        <f>VLOOKUP(B39,요금!$A$3:$D$7,3,0)</f>
        <v>200</v>
      </c>
      <c r="J39" s="429">
        <f>VLOOKUP(B39,요금!$A$3:$D$7,4,0)</f>
        <v>4000</v>
      </c>
      <c r="K39" s="366" t="s">
        <v>836</v>
      </c>
      <c r="L39" s="366">
        <v>30</v>
      </c>
      <c r="M39" s="367" t="s">
        <v>795</v>
      </c>
      <c r="N39" s="370">
        <v>30000</v>
      </c>
      <c r="O39" s="367" t="s">
        <v>795</v>
      </c>
    </row>
    <row r="40" spans="1:15" ht="18" customHeight="1">
      <c r="A40" s="430" t="s">
        <v>852</v>
      </c>
      <c r="B40" s="427">
        <v>1</v>
      </c>
      <c r="C40" s="427">
        <v>241</v>
      </c>
      <c r="D40" s="426" t="s">
        <v>841</v>
      </c>
      <c r="E40" s="426" t="s">
        <v>462</v>
      </c>
      <c r="F40" s="428" t="s">
        <v>497</v>
      </c>
      <c r="G40" s="364" t="s">
        <v>397</v>
      </c>
      <c r="H40" s="429">
        <f>VLOOKUP(B40,요금!$A$3:$D$7,2,0)</f>
        <v>900</v>
      </c>
      <c r="I40" s="429">
        <f>VLOOKUP(B40,요금!$A$3:$D$7,3,0)</f>
        <v>400</v>
      </c>
      <c r="J40" s="429">
        <f>VLOOKUP(B40,요금!$A$3:$D$7,4,0)</f>
        <v>9500</v>
      </c>
      <c r="K40" s="366" t="s">
        <v>836</v>
      </c>
      <c r="L40" s="366">
        <v>100</v>
      </c>
      <c r="M40" s="368">
        <v>70000</v>
      </c>
      <c r="N40" s="370">
        <v>50000</v>
      </c>
      <c r="O40" s="368">
        <v>100000</v>
      </c>
    </row>
    <row r="41" spans="1:15" ht="18" customHeight="1">
      <c r="A41" s="430" t="s">
        <v>110</v>
      </c>
      <c r="B41" s="427">
        <v>1</v>
      </c>
      <c r="C41" s="427">
        <v>111</v>
      </c>
      <c r="D41" s="426" t="s">
        <v>481</v>
      </c>
      <c r="E41" s="426" t="s">
        <v>105</v>
      </c>
      <c r="F41" s="428" t="s">
        <v>106</v>
      </c>
      <c r="G41" s="364" t="s">
        <v>484</v>
      </c>
      <c r="H41" s="429">
        <v>900</v>
      </c>
      <c r="I41" s="429">
        <v>400</v>
      </c>
      <c r="J41" s="429">
        <v>9500</v>
      </c>
      <c r="K41" s="366" t="s">
        <v>836</v>
      </c>
      <c r="L41" s="366">
        <v>40</v>
      </c>
      <c r="M41" s="370">
        <v>70000</v>
      </c>
      <c r="N41" s="370">
        <v>50000</v>
      </c>
      <c r="O41" s="370">
        <v>100000</v>
      </c>
    </row>
    <row r="42" spans="1:15" ht="18" customHeight="1">
      <c r="A42" s="430" t="s">
        <v>813</v>
      </c>
      <c r="B42" s="427">
        <v>3</v>
      </c>
      <c r="C42" s="427">
        <v>47</v>
      </c>
      <c r="D42" s="426" t="s">
        <v>297</v>
      </c>
      <c r="E42" s="426" t="s">
        <v>105</v>
      </c>
      <c r="F42" s="428" t="s">
        <v>106</v>
      </c>
      <c r="G42" s="364" t="s">
        <v>397</v>
      </c>
      <c r="H42" s="429">
        <f>VLOOKUP(B42,요금!$A$3:$D$7,2,0)</f>
        <v>300</v>
      </c>
      <c r="I42" s="429">
        <f>VLOOKUP(B42,요금!$A$3:$D$7,3,0)</f>
        <v>200</v>
      </c>
      <c r="J42" s="429">
        <f>VLOOKUP(B42,요금!$A$3:$D$7,4,0)</f>
        <v>4000</v>
      </c>
      <c r="K42" s="366" t="s">
        <v>836</v>
      </c>
      <c r="L42" s="366">
        <v>27</v>
      </c>
      <c r="M42" s="367" t="s">
        <v>795</v>
      </c>
      <c r="N42" s="367" t="s">
        <v>795</v>
      </c>
      <c r="O42" s="370">
        <v>50000</v>
      </c>
    </row>
    <row r="43" spans="1:15" ht="18" customHeight="1">
      <c r="A43" s="430" t="s">
        <v>65</v>
      </c>
      <c r="B43" s="427">
        <v>1</v>
      </c>
      <c r="C43" s="427">
        <v>142</v>
      </c>
      <c r="D43" s="426" t="s">
        <v>460</v>
      </c>
      <c r="E43" s="426" t="s">
        <v>105</v>
      </c>
      <c r="F43" s="428" t="s">
        <v>106</v>
      </c>
      <c r="G43" s="364" t="s">
        <v>397</v>
      </c>
      <c r="H43" s="429">
        <f>VLOOKUP(B43,요금!$A$3:$D$7,2,0)</f>
        <v>900</v>
      </c>
      <c r="I43" s="429">
        <f>VLOOKUP(B43,요금!$A$3:$D$7,3,0)</f>
        <v>400</v>
      </c>
      <c r="J43" s="429">
        <f>VLOOKUP(B43,요금!$A$3:$D$7,4,0)</f>
        <v>9500</v>
      </c>
      <c r="K43" s="366" t="s">
        <v>836</v>
      </c>
      <c r="L43" s="366">
        <v>80</v>
      </c>
      <c r="M43" s="368">
        <v>70000</v>
      </c>
      <c r="N43" s="368">
        <v>50000</v>
      </c>
      <c r="O43" s="368">
        <v>100000</v>
      </c>
    </row>
    <row r="44" spans="1:15" ht="18" customHeight="1">
      <c r="A44" s="430" t="s">
        <v>703</v>
      </c>
      <c r="B44" s="427">
        <v>3</v>
      </c>
      <c r="C44" s="427">
        <v>150</v>
      </c>
      <c r="D44" s="426" t="s">
        <v>704</v>
      </c>
      <c r="E44" s="426" t="s">
        <v>462</v>
      </c>
      <c r="F44" s="428" t="s">
        <v>497</v>
      </c>
      <c r="G44" s="364" t="s">
        <v>397</v>
      </c>
      <c r="H44" s="429">
        <f>VLOOKUP(B44,요금!$A$3:$D$7,2,0)</f>
        <v>300</v>
      </c>
      <c r="I44" s="429">
        <f>VLOOKUP(B44,요금!$A$3:$D$7,3,0)</f>
        <v>200</v>
      </c>
      <c r="J44" s="429">
        <f>VLOOKUP(B44,요금!$A$3:$D$7,4,0)</f>
        <v>4000</v>
      </c>
      <c r="K44" s="366" t="s">
        <v>836</v>
      </c>
      <c r="L44" s="366">
        <v>63</v>
      </c>
      <c r="M44" s="367" t="s">
        <v>795</v>
      </c>
      <c r="N44" s="367" t="s">
        <v>795</v>
      </c>
      <c r="O44" s="368">
        <v>50000</v>
      </c>
    </row>
    <row r="45" spans="1:15" ht="18" customHeight="1">
      <c r="A45" s="430" t="s">
        <v>77</v>
      </c>
      <c r="B45" s="427">
        <v>2</v>
      </c>
      <c r="C45" s="427">
        <v>116</v>
      </c>
      <c r="D45" s="426" t="s">
        <v>180</v>
      </c>
      <c r="E45" s="426" t="s">
        <v>462</v>
      </c>
      <c r="F45" s="428" t="s">
        <v>497</v>
      </c>
      <c r="G45" s="364" t="s">
        <v>484</v>
      </c>
      <c r="H45" s="429">
        <f>VLOOKUP(B45,요금!$A$3:$D$7,2,0)</f>
        <v>700</v>
      </c>
      <c r="I45" s="429">
        <f>VLOOKUP(B45,요금!$A$3:$D$7,3,0)</f>
        <v>300</v>
      </c>
      <c r="J45" s="429">
        <f>VLOOKUP(B45,요금!$A$3:$D$7,4,0)</f>
        <v>7000</v>
      </c>
      <c r="K45" s="366" t="s">
        <v>836</v>
      </c>
      <c r="L45" s="366">
        <v>80</v>
      </c>
      <c r="M45" s="368">
        <v>50000</v>
      </c>
      <c r="N45" s="368">
        <v>40000</v>
      </c>
      <c r="O45" s="368">
        <v>70000</v>
      </c>
    </row>
    <row r="46" spans="1:15" ht="18" customHeight="1">
      <c r="A46" s="430" t="s">
        <v>53</v>
      </c>
      <c r="B46" s="427">
        <v>3</v>
      </c>
      <c r="C46" s="427">
        <v>175</v>
      </c>
      <c r="D46" s="426" t="s">
        <v>299</v>
      </c>
      <c r="E46" s="426" t="s">
        <v>105</v>
      </c>
      <c r="F46" s="428" t="s">
        <v>106</v>
      </c>
      <c r="G46" s="364" t="s">
        <v>397</v>
      </c>
      <c r="H46" s="429">
        <f>VLOOKUP(B46,요금!$A$3:$D$7,2,0)</f>
        <v>300</v>
      </c>
      <c r="I46" s="429">
        <f>VLOOKUP(B46,요금!$A$3:$D$7,3,0)</f>
        <v>200</v>
      </c>
      <c r="J46" s="429">
        <f>VLOOKUP(B46,요금!$A$3:$D$7,4,0)</f>
        <v>4000</v>
      </c>
      <c r="K46" s="366" t="s">
        <v>836</v>
      </c>
      <c r="L46" s="366">
        <v>128</v>
      </c>
      <c r="M46" s="367" t="s">
        <v>795</v>
      </c>
      <c r="N46" s="367" t="s">
        <v>795</v>
      </c>
      <c r="O46" s="368">
        <v>50000</v>
      </c>
    </row>
    <row r="47" spans="1:15" ht="18" customHeight="1">
      <c r="A47" s="430" t="s">
        <v>404</v>
      </c>
      <c r="B47" s="427">
        <v>3</v>
      </c>
      <c r="C47" s="427">
        <v>113</v>
      </c>
      <c r="D47" s="426" t="s">
        <v>378</v>
      </c>
      <c r="E47" s="426" t="s">
        <v>105</v>
      </c>
      <c r="F47" s="428" t="s">
        <v>59</v>
      </c>
      <c r="G47" s="364" t="s">
        <v>397</v>
      </c>
      <c r="K47" s="366" t="s">
        <v>836</v>
      </c>
      <c r="L47" s="366">
        <v>101</v>
      </c>
      <c r="M47" s="367" t="s">
        <v>795</v>
      </c>
      <c r="N47" s="367" t="s">
        <v>795</v>
      </c>
      <c r="O47" s="368">
        <v>50000</v>
      </c>
    </row>
    <row r="48" spans="1:15" ht="18" customHeight="1">
      <c r="A48" s="430" t="s">
        <v>101</v>
      </c>
      <c r="B48" s="427">
        <v>2</v>
      </c>
      <c r="C48" s="427">
        <v>131</v>
      </c>
      <c r="D48" s="426" t="s">
        <v>173</v>
      </c>
      <c r="E48" s="426" t="s">
        <v>105</v>
      </c>
      <c r="F48" s="428" t="s">
        <v>106</v>
      </c>
      <c r="G48" s="364" t="s">
        <v>397</v>
      </c>
      <c r="H48" s="429">
        <f>VLOOKUP(B47,요금!$A$3:$D$7,2,0)</f>
        <v>300</v>
      </c>
      <c r="I48" s="429">
        <f>VLOOKUP(B47,요금!$A$3:$D$7,3,0)</f>
        <v>200</v>
      </c>
      <c r="J48" s="429">
        <f>VLOOKUP(B47,요금!$A$3:$D$7,4,0)</f>
        <v>4000</v>
      </c>
      <c r="K48" s="366" t="s">
        <v>836</v>
      </c>
      <c r="L48" s="366">
        <v>86</v>
      </c>
      <c r="M48" s="368">
        <v>50000</v>
      </c>
      <c r="N48" s="368">
        <v>40000</v>
      </c>
      <c r="O48" s="368">
        <v>70000</v>
      </c>
    </row>
    <row r="49" spans="1:15" ht="18" customHeight="1">
      <c r="A49" s="430" t="s">
        <v>526</v>
      </c>
      <c r="B49" s="427">
        <v>2</v>
      </c>
      <c r="C49" s="427">
        <v>51</v>
      </c>
      <c r="D49" s="426" t="s">
        <v>527</v>
      </c>
      <c r="E49" s="426" t="s">
        <v>462</v>
      </c>
      <c r="F49" s="428" t="s">
        <v>543</v>
      </c>
      <c r="G49" s="364" t="s">
        <v>397</v>
      </c>
      <c r="H49" s="429">
        <f>VLOOKUP(B49,요금!$A$3:$D$7,2,0)</f>
        <v>700</v>
      </c>
      <c r="I49" s="429">
        <f>VLOOKUP(B49,요금!$A$3:$D$7,3,0)</f>
        <v>300</v>
      </c>
      <c r="J49" s="429">
        <f>VLOOKUP(B49,요금!$A$3:$D$7,4,0)</f>
        <v>7000</v>
      </c>
      <c r="K49" s="366" t="s">
        <v>833</v>
      </c>
      <c r="L49" s="366">
        <v>51</v>
      </c>
      <c r="M49" s="367" t="s">
        <v>795</v>
      </c>
      <c r="N49" s="367" t="s">
        <v>795</v>
      </c>
      <c r="O49" s="368">
        <v>105000</v>
      </c>
    </row>
    <row r="50" spans="1:15" ht="18" customHeight="1">
      <c r="A50" s="430" t="s">
        <v>68</v>
      </c>
      <c r="B50" s="427">
        <v>1</v>
      </c>
      <c r="C50" s="427">
        <v>106</v>
      </c>
      <c r="D50" s="426" t="s">
        <v>318</v>
      </c>
      <c r="E50" s="426" t="s">
        <v>105</v>
      </c>
      <c r="F50" s="428" t="s">
        <v>106</v>
      </c>
      <c r="G50" s="364" t="s">
        <v>484</v>
      </c>
      <c r="H50" s="429">
        <f>VLOOKUP(B50,요금!$A$3:$D$7,2,0)</f>
        <v>900</v>
      </c>
      <c r="I50" s="429">
        <f>VLOOKUP(B50,요금!$A$3:$D$7,3,0)</f>
        <v>400</v>
      </c>
      <c r="J50" s="429">
        <f>VLOOKUP(B50,요금!$A$3:$D$7,4,0)</f>
        <v>9500</v>
      </c>
      <c r="K50" s="366" t="s">
        <v>836</v>
      </c>
      <c r="L50" s="366">
        <v>30</v>
      </c>
      <c r="M50" s="367" t="s">
        <v>795</v>
      </c>
      <c r="N50" s="367" t="s">
        <v>795</v>
      </c>
      <c r="O50" s="368">
        <v>100000</v>
      </c>
    </row>
    <row r="51" spans="1:15" ht="18" customHeight="1">
      <c r="A51" s="430" t="s">
        <v>42</v>
      </c>
      <c r="B51" s="427">
        <v>1</v>
      </c>
      <c r="C51" s="427">
        <v>65</v>
      </c>
      <c r="D51" s="426" t="s">
        <v>475</v>
      </c>
      <c r="E51" s="426" t="s">
        <v>105</v>
      </c>
      <c r="F51" s="428" t="s">
        <v>106</v>
      </c>
      <c r="G51" s="364" t="s">
        <v>397</v>
      </c>
      <c r="H51" s="429">
        <f>VLOOKUP(B51,요금!$A$3:$D$7,2,0)</f>
        <v>900</v>
      </c>
      <c r="I51" s="429">
        <f>VLOOKUP(B51,요금!$A$3:$D$7,3,0)</f>
        <v>400</v>
      </c>
      <c r="J51" s="429">
        <f>VLOOKUP(B51,요금!$A$3:$D$7,4,0)</f>
        <v>9500</v>
      </c>
      <c r="K51" s="366" t="s">
        <v>834</v>
      </c>
      <c r="L51" s="366" t="s">
        <v>795</v>
      </c>
      <c r="M51" s="367" t="s">
        <v>795</v>
      </c>
      <c r="N51" s="367" t="s">
        <v>795</v>
      </c>
      <c r="O51" s="367" t="s">
        <v>795</v>
      </c>
    </row>
    <row r="52" spans="1:15" ht="18" customHeight="1">
      <c r="A52" s="430" t="s">
        <v>66</v>
      </c>
      <c r="B52" s="427">
        <v>3</v>
      </c>
      <c r="C52" s="427">
        <v>36</v>
      </c>
      <c r="D52" s="426" t="s">
        <v>309</v>
      </c>
      <c r="E52" s="426" t="s">
        <v>105</v>
      </c>
      <c r="F52" s="428" t="s">
        <v>59</v>
      </c>
      <c r="G52" s="364" t="s">
        <v>397</v>
      </c>
      <c r="K52" s="366" t="s">
        <v>836</v>
      </c>
      <c r="L52" s="366">
        <v>38</v>
      </c>
      <c r="M52" s="368">
        <v>40000</v>
      </c>
      <c r="N52" s="368">
        <v>30000</v>
      </c>
      <c r="O52" s="368">
        <v>50000</v>
      </c>
    </row>
    <row r="53" spans="1:15" ht="18" customHeight="1">
      <c r="A53" s="430" t="s">
        <v>797</v>
      </c>
      <c r="B53" s="427">
        <v>3</v>
      </c>
      <c r="C53" s="427">
        <v>85</v>
      </c>
      <c r="D53" s="426" t="s">
        <v>798</v>
      </c>
      <c r="E53" s="426" t="s">
        <v>462</v>
      </c>
      <c r="F53" s="428" t="s">
        <v>497</v>
      </c>
      <c r="G53" s="364" t="s">
        <v>397</v>
      </c>
      <c r="H53" s="429">
        <f>VLOOKUP(B52,요금!$A$3:$D$7,2,0)</f>
        <v>300</v>
      </c>
      <c r="I53" s="429">
        <f>VLOOKUP(B52,요금!$A$3:$D$7,3,0)</f>
        <v>200</v>
      </c>
      <c r="J53" s="429">
        <f>VLOOKUP(B52,요금!$A$3:$D$7,4,0)</f>
        <v>4000</v>
      </c>
      <c r="K53" s="366" t="s">
        <v>836</v>
      </c>
      <c r="L53" s="366">
        <v>60</v>
      </c>
      <c r="M53" s="368">
        <v>40000</v>
      </c>
      <c r="N53" s="368">
        <v>30000</v>
      </c>
      <c r="O53" s="368">
        <v>50000</v>
      </c>
    </row>
    <row r="54" spans="1:15" ht="18" customHeight="1">
      <c r="A54" s="430" t="s">
        <v>64</v>
      </c>
      <c r="B54" s="427">
        <v>1</v>
      </c>
      <c r="C54" s="427">
        <v>56</v>
      </c>
      <c r="D54" s="426" t="s">
        <v>483</v>
      </c>
      <c r="E54" s="426" t="s">
        <v>105</v>
      </c>
      <c r="F54" s="428" t="s">
        <v>106</v>
      </c>
      <c r="G54" s="364" t="s">
        <v>484</v>
      </c>
      <c r="H54" s="429">
        <f>VLOOKUP(B54,요금!$A$3:$D$7,2,0)</f>
        <v>900</v>
      </c>
      <c r="I54" s="429">
        <f>VLOOKUP(B54,요금!$A$3:$D$7,3,0)</f>
        <v>400</v>
      </c>
      <c r="J54" s="429">
        <f>VLOOKUP(B54,요금!$A$3:$D$7,4,0)</f>
        <v>9500</v>
      </c>
      <c r="K54" s="366" t="s">
        <v>836</v>
      </c>
      <c r="L54" s="366">
        <v>20</v>
      </c>
      <c r="M54" s="370">
        <v>70000</v>
      </c>
      <c r="N54" s="370">
        <v>50000</v>
      </c>
      <c r="O54" s="370">
        <v>100000</v>
      </c>
    </row>
    <row r="55" spans="1:15" ht="18" customHeight="1">
      <c r="A55" s="430" t="s">
        <v>58</v>
      </c>
      <c r="B55" s="427">
        <v>3</v>
      </c>
      <c r="C55" s="427">
        <v>172</v>
      </c>
      <c r="D55" s="426" t="s">
        <v>372</v>
      </c>
      <c r="E55" s="426" t="s">
        <v>105</v>
      </c>
      <c r="F55" s="428" t="s">
        <v>106</v>
      </c>
      <c r="G55" s="364" t="s">
        <v>397</v>
      </c>
      <c r="H55" s="429">
        <f>VLOOKUP(B55,요금!$A$3:$D$7,2,0)</f>
        <v>300</v>
      </c>
      <c r="I55" s="429">
        <f>VLOOKUP(B55,요금!$A$3:$D$7,3,0)</f>
        <v>200</v>
      </c>
      <c r="J55" s="429">
        <f>VLOOKUP(B55,요금!$A$3:$D$7,4,0)</f>
        <v>4000</v>
      </c>
      <c r="K55" s="366" t="s">
        <v>836</v>
      </c>
      <c r="L55" s="366">
        <v>105</v>
      </c>
      <c r="M55" s="370">
        <v>40000</v>
      </c>
      <c r="N55" s="370">
        <v>30000</v>
      </c>
      <c r="O55" s="370">
        <v>50000</v>
      </c>
    </row>
    <row r="56" spans="1:15" ht="18" customHeight="1">
      <c r="A56" s="430" t="s">
        <v>143</v>
      </c>
      <c r="B56" s="427">
        <v>3</v>
      </c>
      <c r="C56" s="427">
        <v>125</v>
      </c>
      <c r="D56" s="426" t="s">
        <v>190</v>
      </c>
      <c r="E56" s="426" t="s">
        <v>105</v>
      </c>
      <c r="F56" s="428" t="s">
        <v>106</v>
      </c>
      <c r="G56" s="364" t="s">
        <v>397</v>
      </c>
      <c r="H56" s="429">
        <f>VLOOKUP(B56,요금!$A$3:$D$7,2,0)</f>
        <v>300</v>
      </c>
      <c r="I56" s="429">
        <f>VLOOKUP(B56,요금!$A$3:$D$7,3,0)</f>
        <v>200</v>
      </c>
      <c r="J56" s="429">
        <f>VLOOKUP(B56,요금!$A$3:$D$7,4,0)</f>
        <v>4000</v>
      </c>
      <c r="K56" s="366" t="s">
        <v>836</v>
      </c>
      <c r="L56" s="366">
        <v>50</v>
      </c>
      <c r="M56" s="370">
        <v>40000</v>
      </c>
      <c r="N56" s="370">
        <v>30000</v>
      </c>
      <c r="O56" s="370">
        <v>50000</v>
      </c>
    </row>
    <row r="57" spans="1:15" ht="18" customHeight="1">
      <c r="A57" s="430" t="s">
        <v>51</v>
      </c>
      <c r="B57" s="427">
        <v>3</v>
      </c>
      <c r="C57" s="427">
        <v>40</v>
      </c>
      <c r="D57" s="426" t="s">
        <v>198</v>
      </c>
      <c r="E57" s="426" t="s">
        <v>105</v>
      </c>
      <c r="F57" s="428" t="s">
        <v>106</v>
      </c>
      <c r="G57" s="364" t="s">
        <v>397</v>
      </c>
      <c r="H57" s="429">
        <f>VLOOKUP(B57,요금!$A$3:$D$7,2,0)</f>
        <v>300</v>
      </c>
      <c r="I57" s="429">
        <f>VLOOKUP(B57,요금!$A$3:$D$7,3,0)</f>
        <v>200</v>
      </c>
      <c r="J57" s="429">
        <f>VLOOKUP(B57,요금!$A$3:$D$7,4,0)</f>
        <v>4000</v>
      </c>
      <c r="K57" s="366" t="s">
        <v>834</v>
      </c>
      <c r="L57" s="366" t="s">
        <v>795</v>
      </c>
      <c r="M57" s="367" t="s">
        <v>795</v>
      </c>
      <c r="N57" s="367" t="s">
        <v>795</v>
      </c>
      <c r="O57" s="367" t="s">
        <v>795</v>
      </c>
    </row>
    <row r="58" spans="1:15" ht="18" customHeight="1">
      <c r="A58" s="430" t="s">
        <v>71</v>
      </c>
      <c r="B58" s="427">
        <v>3</v>
      </c>
      <c r="C58" s="427">
        <v>160</v>
      </c>
      <c r="D58" s="426" t="s">
        <v>286</v>
      </c>
      <c r="E58" s="426" t="s">
        <v>105</v>
      </c>
      <c r="F58" s="428" t="s">
        <v>106</v>
      </c>
      <c r="G58" s="364" t="s">
        <v>397</v>
      </c>
      <c r="H58" s="429">
        <f>VLOOKUP(B58,요금!$A$3:$D$7,2,0)</f>
        <v>300</v>
      </c>
      <c r="I58" s="429">
        <f>VLOOKUP(B58,요금!$A$3:$D$7,3,0)</f>
        <v>200</v>
      </c>
      <c r="J58" s="429">
        <f>VLOOKUP(B58,요금!$A$3:$D$7,4,0)</f>
        <v>4000</v>
      </c>
      <c r="K58" s="366" t="s">
        <v>836</v>
      </c>
      <c r="L58" s="366">
        <v>80</v>
      </c>
      <c r="M58" s="370">
        <v>40000</v>
      </c>
      <c r="N58" s="370">
        <v>30000</v>
      </c>
      <c r="O58" s="370">
        <v>50000</v>
      </c>
    </row>
    <row r="59" spans="1:15" ht="18" customHeight="1">
      <c r="A59" s="430" t="s">
        <v>80</v>
      </c>
      <c r="B59" s="427">
        <v>1</v>
      </c>
      <c r="C59" s="427">
        <v>96</v>
      </c>
      <c r="D59" s="426" t="s">
        <v>478</v>
      </c>
      <c r="E59" s="426" t="s">
        <v>105</v>
      </c>
      <c r="F59" s="428" t="s">
        <v>106</v>
      </c>
      <c r="G59" s="364" t="s">
        <v>397</v>
      </c>
      <c r="H59" s="429">
        <f>VLOOKUP(B59,요금!$A$3:$D$7,2,0)</f>
        <v>900</v>
      </c>
      <c r="I59" s="429">
        <f>VLOOKUP(B59,요금!$A$3:$D$7,3,0)</f>
        <v>400</v>
      </c>
      <c r="J59" s="429">
        <f>VLOOKUP(B59,요금!$A$3:$D$7,4,0)</f>
        <v>9500</v>
      </c>
      <c r="K59" s="366" t="s">
        <v>834</v>
      </c>
      <c r="L59" s="366" t="s">
        <v>795</v>
      </c>
      <c r="M59" s="367" t="s">
        <v>795</v>
      </c>
      <c r="N59" s="367" t="s">
        <v>795</v>
      </c>
      <c r="O59" s="367" t="s">
        <v>795</v>
      </c>
    </row>
    <row r="60" spans="1:15" ht="18" customHeight="1">
      <c r="A60" s="430" t="s">
        <v>665</v>
      </c>
      <c r="B60" s="427">
        <v>3</v>
      </c>
      <c r="C60" s="427">
        <v>57</v>
      </c>
      <c r="D60" s="426" t="s">
        <v>678</v>
      </c>
      <c r="E60" s="426" t="s">
        <v>462</v>
      </c>
      <c r="F60" s="428" t="s">
        <v>543</v>
      </c>
      <c r="G60" s="364" t="s">
        <v>397</v>
      </c>
      <c r="H60" s="429">
        <f>VLOOKUP(B60,요금!$A$3:$D$7,2,0)</f>
        <v>300</v>
      </c>
      <c r="I60" s="429">
        <f>VLOOKUP(B60,요금!$A$3:$D$7,3,0)</f>
        <v>200</v>
      </c>
      <c r="J60" s="429">
        <f>VLOOKUP(B60,요금!$A$3:$D$7,4,0)</f>
        <v>4000</v>
      </c>
      <c r="K60" s="366" t="s">
        <v>836</v>
      </c>
      <c r="L60" s="366">
        <v>57</v>
      </c>
      <c r="M60" s="370"/>
      <c r="N60" s="370"/>
      <c r="O60" s="370">
        <v>50000</v>
      </c>
    </row>
    <row r="61" spans="1:15" ht="18" customHeight="1">
      <c r="A61" s="430" t="s">
        <v>83</v>
      </c>
      <c r="B61" s="427">
        <v>3</v>
      </c>
      <c r="C61" s="427">
        <v>144</v>
      </c>
      <c r="D61" s="426" t="s">
        <v>471</v>
      </c>
      <c r="E61" s="426" t="s">
        <v>861</v>
      </c>
      <c r="F61" s="428" t="s">
        <v>59</v>
      </c>
      <c r="G61" s="364" t="s">
        <v>484</v>
      </c>
      <c r="H61" s="429"/>
      <c r="I61" s="429"/>
      <c r="J61" s="429"/>
      <c r="K61" s="366" t="s">
        <v>836</v>
      </c>
      <c r="L61" s="366">
        <v>144</v>
      </c>
      <c r="M61" s="370"/>
      <c r="N61" s="370"/>
      <c r="O61" s="370">
        <v>50000</v>
      </c>
    </row>
    <row r="62" spans="1:15" ht="18" customHeight="1">
      <c r="A62" s="430" t="s">
        <v>495</v>
      </c>
      <c r="B62" s="427">
        <v>3</v>
      </c>
      <c r="C62" s="427">
        <v>47</v>
      </c>
      <c r="D62" s="426" t="s">
        <v>503</v>
      </c>
      <c r="E62" s="426" t="s">
        <v>462</v>
      </c>
      <c r="F62" s="428" t="s">
        <v>497</v>
      </c>
      <c r="G62" s="364" t="s">
        <v>484</v>
      </c>
      <c r="H62" s="429">
        <f>VLOOKUP(B62,요금!$A$3:$D$7,2,0)</f>
        <v>300</v>
      </c>
      <c r="I62" s="429">
        <f>VLOOKUP(B62,요금!$A$3:$D$7,3,0)</f>
        <v>200</v>
      </c>
      <c r="J62" s="429">
        <f>VLOOKUP(B62,요금!$A$3:$D$7,4,0)</f>
        <v>4000</v>
      </c>
      <c r="K62" s="366" t="s">
        <v>834</v>
      </c>
      <c r="L62" s="366" t="s">
        <v>795</v>
      </c>
      <c r="M62" s="367" t="s">
        <v>795</v>
      </c>
      <c r="N62" s="367" t="s">
        <v>795</v>
      </c>
      <c r="O62" s="367" t="s">
        <v>795</v>
      </c>
    </row>
    <row r="63" spans="1:15" ht="18" customHeight="1">
      <c r="A63" s="430" t="s">
        <v>73</v>
      </c>
      <c r="B63" s="427">
        <v>3</v>
      </c>
      <c r="C63" s="427">
        <v>75</v>
      </c>
      <c r="D63" s="426" t="s">
        <v>175</v>
      </c>
      <c r="E63" s="426" t="s">
        <v>105</v>
      </c>
      <c r="F63" s="428" t="s">
        <v>106</v>
      </c>
      <c r="G63" s="364" t="s">
        <v>397</v>
      </c>
      <c r="H63" s="429">
        <f>VLOOKUP(B63,요금!$A$3:$D$7,2,0)</f>
        <v>300</v>
      </c>
      <c r="I63" s="429">
        <f>VLOOKUP(B63,요금!$A$3:$D$7,3,0)</f>
        <v>200</v>
      </c>
      <c r="J63" s="429">
        <f>VLOOKUP(B63,요금!$A$3:$D$7,4,0)</f>
        <v>4000</v>
      </c>
      <c r="K63" s="366" t="s">
        <v>836</v>
      </c>
      <c r="L63" s="366">
        <v>48</v>
      </c>
      <c r="M63" s="370">
        <v>40000</v>
      </c>
      <c r="N63" s="370">
        <v>30000</v>
      </c>
      <c r="O63" s="370">
        <v>50000</v>
      </c>
    </row>
    <row r="64" spans="1:15" ht="18" customHeight="1">
      <c r="A64" s="430" t="s">
        <v>407</v>
      </c>
      <c r="B64" s="427">
        <v>3</v>
      </c>
      <c r="C64" s="427">
        <v>171</v>
      </c>
      <c r="D64" s="426" t="s">
        <v>370</v>
      </c>
      <c r="E64" s="426" t="s">
        <v>105</v>
      </c>
      <c r="F64" s="428" t="s">
        <v>497</v>
      </c>
      <c r="G64" s="364" t="s">
        <v>397</v>
      </c>
      <c r="H64" s="429">
        <f>VLOOKUP(B64,요금!$A$3:$D$7,2,0)</f>
        <v>300</v>
      </c>
      <c r="I64" s="429">
        <f>VLOOKUP(B64,요금!$A$3:$D$7,3,0)</f>
        <v>200</v>
      </c>
      <c r="J64" s="429">
        <f>VLOOKUP(B64,요금!$A$3:$D$7,4,0)</f>
        <v>4000</v>
      </c>
      <c r="K64" s="366" t="s">
        <v>836</v>
      </c>
      <c r="L64" s="366">
        <v>150</v>
      </c>
      <c r="M64" s="370">
        <v>40000</v>
      </c>
      <c r="N64" s="370">
        <v>30000</v>
      </c>
      <c r="O64" s="370">
        <v>50000</v>
      </c>
    </row>
    <row r="65" spans="1:15" ht="18" customHeight="1">
      <c r="A65" s="430" t="s">
        <v>807</v>
      </c>
      <c r="B65" s="427">
        <v>1</v>
      </c>
      <c r="C65" s="427">
        <v>19</v>
      </c>
      <c r="D65" s="426" t="s">
        <v>808</v>
      </c>
      <c r="E65" s="426" t="s">
        <v>462</v>
      </c>
      <c r="F65" s="428" t="s">
        <v>497</v>
      </c>
      <c r="G65" s="364" t="s">
        <v>397</v>
      </c>
      <c r="H65" s="429">
        <f>VLOOKUP(B65,요금!$A$3:$D$7,2,0)</f>
        <v>900</v>
      </c>
      <c r="I65" s="429">
        <f>VLOOKUP(B65,요금!$A$3:$D$7,3,0)</f>
        <v>400</v>
      </c>
      <c r="J65" s="429">
        <f>VLOOKUP(B65,요금!$A$3:$D$7,4,0)</f>
        <v>9500</v>
      </c>
      <c r="K65" s="366" t="s">
        <v>834</v>
      </c>
      <c r="L65" s="366" t="s">
        <v>795</v>
      </c>
      <c r="M65" s="367" t="s">
        <v>795</v>
      </c>
      <c r="N65" s="367" t="s">
        <v>795</v>
      </c>
      <c r="O65" s="367" t="s">
        <v>795</v>
      </c>
    </row>
    <row r="66" spans="1:15" s="369" customFormat="1" ht="18" customHeight="1">
      <c r="A66" s="430" t="s">
        <v>658</v>
      </c>
      <c r="B66" s="427">
        <v>3</v>
      </c>
      <c r="C66" s="427">
        <v>65</v>
      </c>
      <c r="D66" s="426" t="s">
        <v>680</v>
      </c>
      <c r="E66" s="426" t="s">
        <v>462</v>
      </c>
      <c r="F66" s="428" t="s">
        <v>497</v>
      </c>
      <c r="G66" s="364" t="s">
        <v>484</v>
      </c>
      <c r="H66" s="429">
        <f>VLOOKUP(B66,요금!$A$3:$D$7,2,0)</f>
        <v>300</v>
      </c>
      <c r="I66" s="429">
        <f>VLOOKUP(B66,요금!$A$3:$D$7,3,0)</f>
        <v>200</v>
      </c>
      <c r="J66" s="429">
        <f>VLOOKUP(B66,요금!$A$3:$D$7,4,0)</f>
        <v>4000</v>
      </c>
      <c r="K66" s="366" t="s">
        <v>836</v>
      </c>
      <c r="L66" s="366">
        <v>40</v>
      </c>
      <c r="M66" s="367" t="s">
        <v>795</v>
      </c>
      <c r="N66" s="367" t="s">
        <v>795</v>
      </c>
      <c r="O66" s="368">
        <v>50000</v>
      </c>
    </row>
    <row r="67" spans="1:15" ht="18" customHeight="1">
      <c r="A67" s="430" t="s">
        <v>857</v>
      </c>
      <c r="B67" s="427">
        <v>3</v>
      </c>
      <c r="C67" s="427">
        <v>82</v>
      </c>
      <c r="D67" s="426" t="s">
        <v>524</v>
      </c>
      <c r="E67" s="426" t="s">
        <v>462</v>
      </c>
      <c r="F67" s="428" t="s">
        <v>497</v>
      </c>
      <c r="G67" s="364" t="s">
        <v>397</v>
      </c>
      <c r="H67" s="429">
        <f>VLOOKUP(B67,요금!$A$3:$D$7,2,0)</f>
        <v>300</v>
      </c>
      <c r="I67" s="429">
        <f>VLOOKUP(B67,요금!$A$3:$D$7,3,0)</f>
        <v>200</v>
      </c>
      <c r="J67" s="429">
        <f>VLOOKUP(B67,요금!$A$3:$D$7,4,0)</f>
        <v>4000</v>
      </c>
      <c r="K67" s="366" t="s">
        <v>836</v>
      </c>
      <c r="L67" s="366">
        <v>40</v>
      </c>
      <c r="M67" s="367" t="s">
        <v>795</v>
      </c>
      <c r="N67" s="368">
        <v>30000</v>
      </c>
      <c r="O67" s="367" t="s">
        <v>795</v>
      </c>
    </row>
    <row r="68" spans="1:15" ht="18" customHeight="1">
      <c r="A68" s="430" t="s">
        <v>84</v>
      </c>
      <c r="B68" s="427">
        <v>3</v>
      </c>
      <c r="C68" s="427">
        <v>982</v>
      </c>
      <c r="D68" s="426" t="s">
        <v>459</v>
      </c>
      <c r="E68" s="426" t="s">
        <v>105</v>
      </c>
      <c r="F68" s="428" t="s">
        <v>106</v>
      </c>
      <c r="G68" s="364" t="s">
        <v>484</v>
      </c>
      <c r="H68" s="429">
        <f>VLOOKUP(B68,요금!$A$3:$D$7,2,0)</f>
        <v>300</v>
      </c>
      <c r="I68" s="429">
        <f>VLOOKUP(B68,요금!$A$3:$D$7,3,0)</f>
        <v>200</v>
      </c>
      <c r="J68" s="429">
        <f>VLOOKUP(B68,요금!$A$3:$D$7,4,0)</f>
        <v>4000</v>
      </c>
      <c r="K68" s="366" t="s">
        <v>836</v>
      </c>
      <c r="L68" s="366">
        <v>350</v>
      </c>
      <c r="M68" s="370">
        <v>40000</v>
      </c>
      <c r="N68" s="370">
        <v>30000</v>
      </c>
      <c r="O68" s="370">
        <v>50000</v>
      </c>
    </row>
    <row r="69" spans="1:15" ht="18" customHeight="1">
      <c r="A69" s="430" t="s">
        <v>814</v>
      </c>
      <c r="B69" s="427">
        <v>3</v>
      </c>
      <c r="C69" s="427">
        <v>216</v>
      </c>
      <c r="D69" s="426" t="s">
        <v>304</v>
      </c>
      <c r="E69" s="426" t="s">
        <v>105</v>
      </c>
      <c r="F69" s="428" t="s">
        <v>106</v>
      </c>
      <c r="G69" s="364" t="s">
        <v>484</v>
      </c>
      <c r="H69" s="429">
        <f>VLOOKUP(B69,요금!$A$3:$D$7,2,0)</f>
        <v>300</v>
      </c>
      <c r="I69" s="429">
        <f>VLOOKUP(B69,요금!$A$3:$D$7,3,0)</f>
        <v>200</v>
      </c>
      <c r="J69" s="429">
        <f>VLOOKUP(B69,요금!$A$3:$D$7,4,0)</f>
        <v>4000</v>
      </c>
      <c r="K69" s="366" t="s">
        <v>836</v>
      </c>
      <c r="L69" s="366">
        <v>160</v>
      </c>
      <c r="M69" s="370">
        <v>40000</v>
      </c>
      <c r="N69" s="370">
        <v>30000</v>
      </c>
      <c r="O69" s="370">
        <v>50000</v>
      </c>
    </row>
    <row r="70" spans="1:15" ht="18" customHeight="1">
      <c r="A70" s="430" t="s">
        <v>801</v>
      </c>
      <c r="B70" s="427">
        <v>3</v>
      </c>
      <c r="C70" s="427">
        <v>22</v>
      </c>
      <c r="D70" s="426" t="s">
        <v>802</v>
      </c>
      <c r="E70" s="426" t="s">
        <v>462</v>
      </c>
      <c r="F70" s="428" t="s">
        <v>497</v>
      </c>
      <c r="G70" s="364" t="s">
        <v>397</v>
      </c>
      <c r="H70" s="429">
        <f>VLOOKUP(B70,요금!$A$3:$D$7,2,0)</f>
        <v>300</v>
      </c>
      <c r="I70" s="429">
        <f>VLOOKUP(B70,요금!$A$3:$D$7,3,0)</f>
        <v>200</v>
      </c>
      <c r="J70" s="429">
        <f>VLOOKUP(B70,요금!$A$3:$D$7,4,0)</f>
        <v>4000</v>
      </c>
      <c r="K70" s="448" t="s">
        <v>834</v>
      </c>
      <c r="L70" s="366" t="s">
        <v>795</v>
      </c>
      <c r="M70" s="367" t="s">
        <v>795</v>
      </c>
      <c r="N70" s="367" t="s">
        <v>795</v>
      </c>
      <c r="O70" s="367" t="s">
        <v>795</v>
      </c>
    </row>
    <row r="71" spans="1:15" ht="18" customHeight="1">
      <c r="A71" s="432" t="s">
        <v>850</v>
      </c>
      <c r="B71" s="420"/>
      <c r="C71" s="420">
        <f>SUM(C72:C92)</f>
        <v>3933</v>
      </c>
      <c r="D71" s="408"/>
      <c r="E71" s="409"/>
      <c r="F71" s="421">
        <f>SUM(F72:F92)</f>
        <v>12.4</v>
      </c>
      <c r="G71" s="421"/>
      <c r="H71" s="422"/>
      <c r="I71" s="422"/>
      <c r="J71" s="422"/>
      <c r="K71" s="424"/>
      <c r="L71" s="424"/>
      <c r="M71" s="433" t="s">
        <v>795</v>
      </c>
      <c r="N71" s="433" t="s">
        <v>795</v>
      </c>
      <c r="O71" s="433" t="s">
        <v>795</v>
      </c>
    </row>
    <row r="72" spans="1:15" ht="18" customHeight="1">
      <c r="A72" s="434" t="s">
        <v>567</v>
      </c>
      <c r="B72" s="415" t="s">
        <v>403</v>
      </c>
      <c r="C72" s="400">
        <v>300</v>
      </c>
      <c r="D72" s="405" t="s">
        <v>169</v>
      </c>
      <c r="E72" s="426" t="s">
        <v>105</v>
      </c>
      <c r="F72" s="435">
        <v>3.2</v>
      </c>
      <c r="G72" s="435" t="s">
        <v>397</v>
      </c>
      <c r="H72" s="436">
        <v>400</v>
      </c>
      <c r="I72" s="436">
        <v>200</v>
      </c>
      <c r="J72" s="436">
        <v>4000</v>
      </c>
      <c r="K72" s="361" t="s">
        <v>836</v>
      </c>
      <c r="L72" s="363" t="s">
        <v>795</v>
      </c>
      <c r="M72" s="363" t="s">
        <v>795</v>
      </c>
      <c r="N72" s="363" t="s">
        <v>795</v>
      </c>
      <c r="O72" s="363" t="s">
        <v>795</v>
      </c>
    </row>
    <row r="73" spans="1:15" ht="18" customHeight="1">
      <c r="A73" s="434" t="s">
        <v>50</v>
      </c>
      <c r="B73" s="415" t="s">
        <v>403</v>
      </c>
      <c r="C73" s="400">
        <v>468</v>
      </c>
      <c r="D73" s="405" t="s">
        <v>169</v>
      </c>
      <c r="E73" s="426" t="s">
        <v>105</v>
      </c>
      <c r="F73" s="435">
        <v>3.2</v>
      </c>
      <c r="G73" s="435" t="s">
        <v>397</v>
      </c>
      <c r="H73" s="436">
        <v>400</v>
      </c>
      <c r="I73" s="436">
        <v>200</v>
      </c>
      <c r="J73" s="436">
        <v>6000</v>
      </c>
      <c r="K73" s="361" t="s">
        <v>839</v>
      </c>
      <c r="L73" s="363" t="s">
        <v>795</v>
      </c>
      <c r="M73" s="363" t="s">
        <v>795</v>
      </c>
      <c r="N73" s="363" t="s">
        <v>795</v>
      </c>
      <c r="O73" s="363" t="s">
        <v>795</v>
      </c>
    </row>
    <row r="74" spans="1:15" ht="18" customHeight="1">
      <c r="A74" s="434" t="s">
        <v>121</v>
      </c>
      <c r="B74" s="415" t="s">
        <v>403</v>
      </c>
      <c r="C74" s="400">
        <v>394</v>
      </c>
      <c r="D74" s="405" t="s">
        <v>169</v>
      </c>
      <c r="E74" s="426" t="s">
        <v>462</v>
      </c>
      <c r="F74" s="435">
        <v>3</v>
      </c>
      <c r="G74" s="435" t="s">
        <v>439</v>
      </c>
      <c r="H74" s="436">
        <v>400</v>
      </c>
      <c r="I74" s="436">
        <v>200</v>
      </c>
      <c r="J74" s="436">
        <v>6000</v>
      </c>
      <c r="K74" s="361" t="s">
        <v>839</v>
      </c>
      <c r="L74" s="363" t="s">
        <v>795</v>
      </c>
      <c r="M74" s="363" t="s">
        <v>795</v>
      </c>
      <c r="N74" s="363" t="s">
        <v>795</v>
      </c>
      <c r="O74" s="363" t="s">
        <v>795</v>
      </c>
    </row>
    <row r="75" spans="1:15" ht="18" customHeight="1">
      <c r="A75" s="434" t="s">
        <v>74</v>
      </c>
      <c r="B75" s="415" t="s">
        <v>403</v>
      </c>
      <c r="C75" s="400">
        <v>218</v>
      </c>
      <c r="D75" s="405" t="s">
        <v>394</v>
      </c>
      <c r="E75" s="426" t="s">
        <v>720</v>
      </c>
      <c r="F75" s="435" t="s">
        <v>497</v>
      </c>
      <c r="G75" s="435" t="s">
        <v>397</v>
      </c>
      <c r="H75" s="436">
        <v>400</v>
      </c>
      <c r="I75" s="436">
        <v>200</v>
      </c>
      <c r="J75" s="436">
        <v>6000</v>
      </c>
      <c r="K75" s="361" t="s">
        <v>840</v>
      </c>
      <c r="L75" s="363" t="s">
        <v>795</v>
      </c>
      <c r="M75" s="363" t="s">
        <v>795</v>
      </c>
      <c r="N75" s="363" t="s">
        <v>795</v>
      </c>
      <c r="O75" s="363" t="s">
        <v>795</v>
      </c>
    </row>
    <row r="76" spans="1:15" ht="18" customHeight="1">
      <c r="A76" s="434" t="s">
        <v>562</v>
      </c>
      <c r="B76" s="415" t="s">
        <v>403</v>
      </c>
      <c r="C76" s="400">
        <v>198</v>
      </c>
      <c r="D76" s="405" t="s">
        <v>189</v>
      </c>
      <c r="E76" s="426" t="s">
        <v>468</v>
      </c>
      <c r="F76" s="435" t="s">
        <v>497</v>
      </c>
      <c r="G76" s="435" t="s">
        <v>397</v>
      </c>
      <c r="H76" s="436">
        <v>400</v>
      </c>
      <c r="I76" s="436">
        <v>200</v>
      </c>
      <c r="J76" s="436">
        <v>6000</v>
      </c>
      <c r="K76" s="361" t="s">
        <v>840</v>
      </c>
      <c r="L76" s="363" t="s">
        <v>795</v>
      </c>
      <c r="M76" s="363" t="s">
        <v>795</v>
      </c>
      <c r="N76" s="363" t="s">
        <v>795</v>
      </c>
      <c r="O76" s="363" t="s">
        <v>795</v>
      </c>
    </row>
    <row r="77" spans="1:15" ht="18" customHeight="1">
      <c r="A77" s="434" t="s">
        <v>100</v>
      </c>
      <c r="B77" s="415" t="s">
        <v>403</v>
      </c>
      <c r="C77" s="400">
        <v>197</v>
      </c>
      <c r="D77" s="405" t="s">
        <v>191</v>
      </c>
      <c r="E77" s="426" t="s">
        <v>860</v>
      </c>
      <c r="F77" s="435" t="s">
        <v>497</v>
      </c>
      <c r="G77" s="435" t="s">
        <v>397</v>
      </c>
      <c r="H77" s="436">
        <v>400</v>
      </c>
      <c r="I77" s="436">
        <v>200</v>
      </c>
      <c r="J77" s="436">
        <v>6000</v>
      </c>
      <c r="K77" s="361" t="s">
        <v>840</v>
      </c>
      <c r="L77" s="363" t="s">
        <v>795</v>
      </c>
      <c r="M77" s="363" t="s">
        <v>795</v>
      </c>
      <c r="N77" s="363" t="s">
        <v>795</v>
      </c>
      <c r="O77" s="363" t="s">
        <v>795</v>
      </c>
    </row>
    <row r="78" spans="1:15" ht="18" customHeight="1">
      <c r="A78" s="434" t="s">
        <v>803</v>
      </c>
      <c r="B78" s="415" t="s">
        <v>403</v>
      </c>
      <c r="C78" s="400">
        <v>240</v>
      </c>
      <c r="D78" s="405" t="s">
        <v>804</v>
      </c>
      <c r="E78" s="426" t="s">
        <v>720</v>
      </c>
      <c r="F78" s="435" t="s">
        <v>497</v>
      </c>
      <c r="G78" s="435" t="s">
        <v>484</v>
      </c>
      <c r="H78" s="436">
        <v>400</v>
      </c>
      <c r="I78" s="436">
        <v>200</v>
      </c>
      <c r="J78" s="436">
        <v>4000</v>
      </c>
      <c r="K78" s="361" t="s">
        <v>840</v>
      </c>
      <c r="L78" s="363" t="s">
        <v>795</v>
      </c>
      <c r="M78" s="363" t="s">
        <v>795</v>
      </c>
      <c r="N78" s="363" t="s">
        <v>795</v>
      </c>
      <c r="O78" s="363" t="s">
        <v>795</v>
      </c>
    </row>
    <row r="79" spans="1:15" ht="18" customHeight="1">
      <c r="A79" s="434" t="s">
        <v>43</v>
      </c>
      <c r="B79" s="415" t="s">
        <v>403</v>
      </c>
      <c r="C79" s="400">
        <v>218</v>
      </c>
      <c r="D79" s="405" t="s">
        <v>200</v>
      </c>
      <c r="E79" s="426" t="s">
        <v>720</v>
      </c>
      <c r="F79" s="435" t="s">
        <v>497</v>
      </c>
      <c r="G79" s="435" t="s">
        <v>397</v>
      </c>
      <c r="H79" s="436">
        <v>400</v>
      </c>
      <c r="I79" s="436">
        <v>200</v>
      </c>
      <c r="J79" s="436">
        <v>6000</v>
      </c>
      <c r="K79" s="361" t="s">
        <v>840</v>
      </c>
      <c r="L79" s="363" t="s">
        <v>795</v>
      </c>
      <c r="M79" s="363" t="s">
        <v>795</v>
      </c>
      <c r="N79" s="363" t="s">
        <v>795</v>
      </c>
      <c r="O79" s="363" t="s">
        <v>795</v>
      </c>
    </row>
    <row r="80" spans="1:15" ht="18" customHeight="1">
      <c r="A80" s="434" t="s">
        <v>52</v>
      </c>
      <c r="B80" s="415" t="s">
        <v>403</v>
      </c>
      <c r="C80" s="400">
        <v>503</v>
      </c>
      <c r="D80" s="405" t="s">
        <v>162</v>
      </c>
      <c r="E80" s="426" t="s">
        <v>720</v>
      </c>
      <c r="F80" s="435" t="s">
        <v>497</v>
      </c>
      <c r="G80" s="435" t="s">
        <v>484</v>
      </c>
      <c r="H80" s="436">
        <v>400</v>
      </c>
      <c r="I80" s="436">
        <v>200</v>
      </c>
      <c r="J80" s="436">
        <v>6000</v>
      </c>
      <c r="K80" s="361" t="s">
        <v>840</v>
      </c>
      <c r="L80" s="363" t="s">
        <v>795</v>
      </c>
      <c r="M80" s="363" t="s">
        <v>795</v>
      </c>
      <c r="N80" s="363" t="s">
        <v>795</v>
      </c>
      <c r="O80" s="363" t="s">
        <v>795</v>
      </c>
    </row>
    <row r="81" spans="1:15" ht="18" customHeight="1">
      <c r="A81" s="434" t="s">
        <v>54</v>
      </c>
      <c r="B81" s="415" t="s">
        <v>403</v>
      </c>
      <c r="C81" s="400">
        <v>79</v>
      </c>
      <c r="D81" s="405" t="s">
        <v>166</v>
      </c>
      <c r="E81" s="426" t="s">
        <v>469</v>
      </c>
      <c r="F81" s="435">
        <v>1</v>
      </c>
      <c r="G81" s="435" t="s">
        <v>397</v>
      </c>
      <c r="H81" s="436">
        <v>400</v>
      </c>
      <c r="I81" s="436">
        <v>200</v>
      </c>
      <c r="J81" s="436">
        <v>4000</v>
      </c>
      <c r="K81" s="361" t="s">
        <v>840</v>
      </c>
      <c r="L81" s="363" t="s">
        <v>795</v>
      </c>
      <c r="M81" s="363" t="s">
        <v>795</v>
      </c>
      <c r="N81" s="363" t="s">
        <v>795</v>
      </c>
      <c r="O81" s="363" t="s">
        <v>795</v>
      </c>
    </row>
    <row r="82" spans="1:15" ht="18" customHeight="1">
      <c r="A82" s="434" t="s">
        <v>45</v>
      </c>
      <c r="B82" s="415" t="s">
        <v>403</v>
      </c>
      <c r="C82" s="400">
        <v>119</v>
      </c>
      <c r="D82" s="405" t="s">
        <v>571</v>
      </c>
      <c r="E82" s="426" t="s">
        <v>469</v>
      </c>
      <c r="F82" s="435">
        <v>1</v>
      </c>
      <c r="G82" s="435" t="s">
        <v>397</v>
      </c>
      <c r="H82" s="436">
        <v>400</v>
      </c>
      <c r="I82" s="436">
        <v>200</v>
      </c>
      <c r="J82" s="436">
        <v>4000</v>
      </c>
      <c r="K82" s="361" t="s">
        <v>840</v>
      </c>
      <c r="L82" s="363" t="s">
        <v>795</v>
      </c>
      <c r="M82" s="363" t="s">
        <v>795</v>
      </c>
      <c r="N82" s="363" t="s">
        <v>795</v>
      </c>
      <c r="O82" s="363" t="s">
        <v>795</v>
      </c>
    </row>
    <row r="83" spans="1:15" ht="18" customHeight="1">
      <c r="A83" s="434" t="s">
        <v>82</v>
      </c>
      <c r="B83" s="415" t="s">
        <v>795</v>
      </c>
      <c r="C83" s="400">
        <v>239</v>
      </c>
      <c r="D83" s="405" t="s">
        <v>184</v>
      </c>
      <c r="E83" s="426" t="s">
        <v>720</v>
      </c>
      <c r="F83" s="435" t="s">
        <v>497</v>
      </c>
      <c r="G83" s="435" t="s">
        <v>397</v>
      </c>
      <c r="H83" s="436">
        <v>400</v>
      </c>
      <c r="I83" s="436">
        <v>200</v>
      </c>
      <c r="J83" s="436">
        <v>6000</v>
      </c>
      <c r="K83" s="361" t="s">
        <v>840</v>
      </c>
      <c r="L83" s="363" t="s">
        <v>795</v>
      </c>
      <c r="M83" s="363" t="s">
        <v>795</v>
      </c>
      <c r="N83" s="363" t="s">
        <v>795</v>
      </c>
      <c r="O83" s="363" t="s">
        <v>795</v>
      </c>
    </row>
    <row r="84" spans="1:15" ht="18" customHeight="1">
      <c r="A84" s="434" t="s">
        <v>112</v>
      </c>
      <c r="B84" s="415" t="s">
        <v>795</v>
      </c>
      <c r="C84" s="400">
        <v>89</v>
      </c>
      <c r="D84" s="405" t="s">
        <v>799</v>
      </c>
      <c r="E84" s="426" t="s">
        <v>469</v>
      </c>
      <c r="F84" s="435">
        <v>1</v>
      </c>
      <c r="G84" s="435" t="s">
        <v>397</v>
      </c>
      <c r="H84" s="436">
        <v>400</v>
      </c>
      <c r="I84" s="436">
        <v>200</v>
      </c>
      <c r="J84" s="436">
        <v>6000</v>
      </c>
      <c r="K84" s="361" t="s">
        <v>840</v>
      </c>
      <c r="L84" s="363" t="s">
        <v>795</v>
      </c>
      <c r="M84" s="363" t="s">
        <v>795</v>
      </c>
      <c r="N84" s="363" t="s">
        <v>795</v>
      </c>
      <c r="O84" s="363" t="s">
        <v>795</v>
      </c>
    </row>
    <row r="85" spans="1:15" ht="18" customHeight="1">
      <c r="A85" s="434" t="s">
        <v>63</v>
      </c>
      <c r="B85" s="415" t="s">
        <v>403</v>
      </c>
      <c r="C85" s="400">
        <v>232</v>
      </c>
      <c r="D85" s="405" t="s">
        <v>158</v>
      </c>
      <c r="E85" s="426" t="s">
        <v>462</v>
      </c>
      <c r="F85" s="435" t="s">
        <v>497</v>
      </c>
      <c r="G85" s="435" t="s">
        <v>397</v>
      </c>
      <c r="H85" s="436">
        <v>400</v>
      </c>
      <c r="I85" s="436">
        <v>200</v>
      </c>
      <c r="J85" s="436">
        <v>4000</v>
      </c>
      <c r="K85" s="361" t="s">
        <v>840</v>
      </c>
      <c r="L85" s="363" t="s">
        <v>795</v>
      </c>
      <c r="M85" s="363" t="s">
        <v>795</v>
      </c>
      <c r="N85" s="363" t="s">
        <v>795</v>
      </c>
      <c r="O85" s="363" t="s">
        <v>795</v>
      </c>
    </row>
    <row r="86" spans="1:15" ht="18" customHeight="1">
      <c r="A86" s="434" t="s">
        <v>81</v>
      </c>
      <c r="B86" s="415" t="s">
        <v>403</v>
      </c>
      <c r="C86" s="400">
        <v>85</v>
      </c>
      <c r="D86" s="405" t="s">
        <v>158</v>
      </c>
      <c r="E86" s="426" t="s">
        <v>462</v>
      </c>
      <c r="F86" s="435" t="s">
        <v>497</v>
      </c>
      <c r="G86" s="435" t="s">
        <v>397</v>
      </c>
      <c r="H86" s="436">
        <v>400</v>
      </c>
      <c r="I86" s="436">
        <v>200</v>
      </c>
      <c r="J86" s="436">
        <v>4000</v>
      </c>
      <c r="K86" s="361" t="s">
        <v>840</v>
      </c>
      <c r="L86" s="363" t="s">
        <v>795</v>
      </c>
      <c r="M86" s="363" t="s">
        <v>795</v>
      </c>
      <c r="N86" s="363" t="s">
        <v>795</v>
      </c>
      <c r="O86" s="363" t="s">
        <v>795</v>
      </c>
    </row>
    <row r="87" spans="1:15" ht="18" customHeight="1">
      <c r="A87" s="434" t="s">
        <v>116</v>
      </c>
      <c r="B87" s="415" t="s">
        <v>403</v>
      </c>
      <c r="C87" s="400">
        <v>80</v>
      </c>
      <c r="D87" s="405" t="s">
        <v>351</v>
      </c>
      <c r="E87" s="426" t="s">
        <v>195</v>
      </c>
      <c r="F87" s="435" t="s">
        <v>773</v>
      </c>
      <c r="G87" s="435" t="s">
        <v>397</v>
      </c>
      <c r="H87" s="436">
        <v>400</v>
      </c>
      <c r="I87" s="436">
        <v>200</v>
      </c>
      <c r="J87" s="436">
        <v>6000</v>
      </c>
      <c r="K87" s="361" t="s">
        <v>834</v>
      </c>
      <c r="L87" s="363" t="s">
        <v>795</v>
      </c>
      <c r="M87" s="363" t="s">
        <v>795</v>
      </c>
      <c r="N87" s="363" t="s">
        <v>795</v>
      </c>
      <c r="O87" s="363" t="s">
        <v>795</v>
      </c>
    </row>
    <row r="88" spans="1:15" ht="18" customHeight="1">
      <c r="A88" s="434" t="s">
        <v>793</v>
      </c>
      <c r="B88" s="415" t="s">
        <v>403</v>
      </c>
      <c r="C88" s="400">
        <v>93</v>
      </c>
      <c r="D88" s="405" t="s">
        <v>800</v>
      </c>
      <c r="E88" s="426" t="s">
        <v>468</v>
      </c>
      <c r="F88" s="435" t="s">
        <v>497</v>
      </c>
      <c r="G88" s="435" t="s">
        <v>484</v>
      </c>
      <c r="H88" s="436">
        <v>400</v>
      </c>
      <c r="I88" s="436">
        <v>200</v>
      </c>
      <c r="J88" s="436">
        <v>6000</v>
      </c>
      <c r="K88" s="361" t="s">
        <v>840</v>
      </c>
      <c r="L88" s="363" t="s">
        <v>795</v>
      </c>
      <c r="M88" s="363" t="s">
        <v>795</v>
      </c>
      <c r="N88" s="363" t="s">
        <v>795</v>
      </c>
      <c r="O88" s="363" t="s">
        <v>795</v>
      </c>
    </row>
    <row r="89" spans="1:15" ht="18" customHeight="1">
      <c r="A89" s="434" t="s">
        <v>794</v>
      </c>
      <c r="B89" s="415" t="s">
        <v>403</v>
      </c>
      <c r="C89" s="400">
        <v>52</v>
      </c>
      <c r="D89" s="405" t="s">
        <v>796</v>
      </c>
      <c r="E89" s="426" t="s">
        <v>468</v>
      </c>
      <c r="F89" s="435" t="s">
        <v>497</v>
      </c>
      <c r="G89" s="435" t="s">
        <v>484</v>
      </c>
      <c r="H89" s="436">
        <v>400</v>
      </c>
      <c r="I89" s="436">
        <v>200</v>
      </c>
      <c r="J89" s="436">
        <v>6000</v>
      </c>
      <c r="K89" s="361" t="s">
        <v>840</v>
      </c>
      <c r="L89" s="363" t="s">
        <v>795</v>
      </c>
      <c r="M89" s="363" t="s">
        <v>795</v>
      </c>
      <c r="N89" s="363" t="s">
        <v>795</v>
      </c>
      <c r="O89" s="363" t="s">
        <v>795</v>
      </c>
    </row>
    <row r="90" spans="1:15" ht="18" customHeight="1">
      <c r="A90" s="437" t="s">
        <v>842</v>
      </c>
      <c r="B90" s="415" t="s">
        <v>403</v>
      </c>
      <c r="C90" s="400">
        <v>49</v>
      </c>
      <c r="D90" s="426" t="s">
        <v>843</v>
      </c>
      <c r="E90" s="426" t="s">
        <v>865</v>
      </c>
      <c r="F90" s="438" t="s">
        <v>497</v>
      </c>
      <c r="G90" s="438" t="s">
        <v>484</v>
      </c>
      <c r="H90" s="436">
        <v>400</v>
      </c>
      <c r="I90" s="436">
        <v>200</v>
      </c>
      <c r="J90" s="436">
        <v>4000</v>
      </c>
      <c r="K90" s="361" t="s">
        <v>840</v>
      </c>
      <c r="L90" s="363" t="s">
        <v>795</v>
      </c>
      <c r="M90" s="363" t="s">
        <v>795</v>
      </c>
      <c r="N90" s="363" t="s">
        <v>795</v>
      </c>
      <c r="O90" s="363" t="s">
        <v>795</v>
      </c>
    </row>
    <row r="91" spans="1:15" ht="18" customHeight="1">
      <c r="A91" s="437" t="s">
        <v>853</v>
      </c>
      <c r="B91" s="415" t="s">
        <v>403</v>
      </c>
      <c r="C91" s="400">
        <v>35</v>
      </c>
      <c r="D91" s="426" t="s">
        <v>855</v>
      </c>
      <c r="E91" s="426" t="s">
        <v>865</v>
      </c>
      <c r="F91" s="438" t="s">
        <v>497</v>
      </c>
      <c r="G91" s="438" t="s">
        <v>484</v>
      </c>
      <c r="H91" s="436">
        <v>400</v>
      </c>
      <c r="I91" s="436">
        <v>200</v>
      </c>
      <c r="J91" s="436">
        <v>4000</v>
      </c>
      <c r="K91" s="361" t="s">
        <v>840</v>
      </c>
      <c r="L91" s="363" t="s">
        <v>795</v>
      </c>
      <c r="M91" s="363" t="s">
        <v>795</v>
      </c>
      <c r="N91" s="363" t="s">
        <v>795</v>
      </c>
      <c r="O91" s="363" t="s">
        <v>795</v>
      </c>
    </row>
    <row r="92" spans="1:15" ht="18" customHeight="1">
      <c r="A92" s="437" t="s">
        <v>854</v>
      </c>
      <c r="B92" s="415" t="s">
        <v>403</v>
      </c>
      <c r="C92" s="400">
        <v>45</v>
      </c>
      <c r="D92" s="426" t="s">
        <v>855</v>
      </c>
      <c r="E92" s="426" t="s">
        <v>865</v>
      </c>
      <c r="F92" s="438" t="s">
        <v>497</v>
      </c>
      <c r="G92" s="438" t="s">
        <v>484</v>
      </c>
      <c r="H92" s="436">
        <v>400</v>
      </c>
      <c r="I92" s="436">
        <v>200</v>
      </c>
      <c r="J92" s="436">
        <v>4000</v>
      </c>
      <c r="K92" s="361" t="s">
        <v>840</v>
      </c>
      <c r="L92" s="363" t="s">
        <v>795</v>
      </c>
      <c r="M92" s="363" t="s">
        <v>795</v>
      </c>
      <c r="N92" s="363" t="s">
        <v>795</v>
      </c>
      <c r="O92" s="363" t="s">
        <v>795</v>
      </c>
    </row>
    <row r="93" spans="1:15" s="373" customFormat="1" ht="18" customHeight="1">
      <c r="A93" s="439" t="s">
        <v>849</v>
      </c>
      <c r="B93" s="420"/>
      <c r="C93" s="399">
        <f>SUM(C94:C103)</f>
        <v>743</v>
      </c>
      <c r="D93" s="401"/>
      <c r="E93" s="401"/>
      <c r="F93" s="402">
        <f>SUM(F94:F103)</f>
        <v>27</v>
      </c>
      <c r="G93" s="402"/>
      <c r="H93" s="422"/>
      <c r="I93" s="422"/>
      <c r="J93" s="422"/>
      <c r="K93" s="440"/>
      <c r="L93" s="440"/>
      <c r="M93" s="441" t="s">
        <v>795</v>
      </c>
      <c r="N93" s="441" t="s">
        <v>795</v>
      </c>
      <c r="O93" s="441" t="s">
        <v>795</v>
      </c>
    </row>
    <row r="94" spans="1:15" s="369" customFormat="1" ht="24">
      <c r="A94" s="442" t="s">
        <v>90</v>
      </c>
      <c r="B94" s="416">
        <v>1</v>
      </c>
      <c r="C94" s="400">
        <v>145</v>
      </c>
      <c r="D94" s="453" t="s">
        <v>6</v>
      </c>
      <c r="E94" s="403" t="s">
        <v>384</v>
      </c>
      <c r="F94" s="404">
        <v>5</v>
      </c>
      <c r="G94" s="443"/>
      <c r="H94" s="418">
        <f>VLOOKUP(B94,요금!$A$3:$D$7,2,0)</f>
        <v>900</v>
      </c>
      <c r="I94" s="418">
        <f>VLOOKUP(B94,요금!$A$3:$D$7,3,0)</f>
        <v>400</v>
      </c>
      <c r="J94" s="418">
        <f>VLOOKUP(B94,요금!$A$3:$D$7,4,0)</f>
        <v>9500</v>
      </c>
      <c r="K94" s="366" t="s">
        <v>839</v>
      </c>
      <c r="L94" s="367" t="s">
        <v>795</v>
      </c>
      <c r="M94" s="370">
        <v>80000</v>
      </c>
      <c r="N94" s="367" t="s">
        <v>795</v>
      </c>
      <c r="O94" s="367" t="s">
        <v>795</v>
      </c>
    </row>
    <row r="95" spans="1:15" s="369" customFormat="1" ht="24">
      <c r="A95" s="442" t="s">
        <v>213</v>
      </c>
      <c r="B95" s="416">
        <v>1</v>
      </c>
      <c r="C95" s="400">
        <v>110</v>
      </c>
      <c r="D95" s="453" t="s">
        <v>210</v>
      </c>
      <c r="E95" s="403" t="s">
        <v>384</v>
      </c>
      <c r="F95" s="404">
        <v>5</v>
      </c>
      <c r="G95" s="443"/>
      <c r="H95" s="418">
        <f>VLOOKUP(B95,요금!$A$3:$D$7,2,0)</f>
        <v>900</v>
      </c>
      <c r="I95" s="418">
        <f>VLOOKUP(B95,요금!$A$3:$D$7,3,0)</f>
        <v>400</v>
      </c>
      <c r="J95" s="418">
        <f>VLOOKUP(B95,요금!$A$3:$D$7,4,0)</f>
        <v>9500</v>
      </c>
      <c r="K95" s="366" t="s">
        <v>839</v>
      </c>
      <c r="L95" s="367" t="s">
        <v>795</v>
      </c>
      <c r="M95" s="370">
        <v>80000</v>
      </c>
      <c r="N95" s="367" t="s">
        <v>795</v>
      </c>
      <c r="O95" s="367" t="s">
        <v>795</v>
      </c>
    </row>
    <row r="96" spans="1:15" s="369" customFormat="1">
      <c r="A96" s="442" t="s">
        <v>61</v>
      </c>
      <c r="B96" s="416">
        <v>1</v>
      </c>
      <c r="C96" s="400">
        <v>59</v>
      </c>
      <c r="D96" s="453" t="s">
        <v>27</v>
      </c>
      <c r="E96" s="403" t="s">
        <v>844</v>
      </c>
      <c r="F96" s="404">
        <v>3</v>
      </c>
      <c r="G96" s="443"/>
      <c r="H96" s="418">
        <f>VLOOKUP(B96,요금!$A$3:$D$7,2,0)</f>
        <v>900</v>
      </c>
      <c r="I96" s="418">
        <f>VLOOKUP(B96,요금!$A$3:$D$7,3,0)</f>
        <v>400</v>
      </c>
      <c r="J96" s="418">
        <f>VLOOKUP(B96,요금!$A$3:$D$7,4,0)</f>
        <v>9500</v>
      </c>
      <c r="K96" s="366" t="s">
        <v>834</v>
      </c>
      <c r="L96" s="367" t="s">
        <v>795</v>
      </c>
      <c r="M96" s="370">
        <v>80000</v>
      </c>
      <c r="N96" s="367" t="s">
        <v>795</v>
      </c>
      <c r="O96" s="367" t="s">
        <v>795</v>
      </c>
    </row>
    <row r="97" spans="1:15" s="371" customFormat="1">
      <c r="A97" s="442" t="s">
        <v>847</v>
      </c>
      <c r="B97" s="416">
        <v>1</v>
      </c>
      <c r="C97" s="400">
        <v>16</v>
      </c>
      <c r="D97" s="453" t="s">
        <v>317</v>
      </c>
      <c r="E97" s="403" t="s">
        <v>844</v>
      </c>
      <c r="F97" s="367" t="s">
        <v>795</v>
      </c>
      <c r="G97" s="443"/>
      <c r="H97" s="418">
        <v>900</v>
      </c>
      <c r="I97" s="418">
        <v>400</v>
      </c>
      <c r="J97" s="418">
        <v>9500</v>
      </c>
      <c r="K97" s="366" t="s">
        <v>834</v>
      </c>
      <c r="L97" s="367" t="s">
        <v>795</v>
      </c>
      <c r="M97" s="367" t="s">
        <v>848</v>
      </c>
      <c r="N97" s="374" t="s">
        <v>835</v>
      </c>
      <c r="O97" s="367"/>
    </row>
    <row r="98" spans="1:15" s="371" customFormat="1">
      <c r="A98" s="442" t="s">
        <v>67</v>
      </c>
      <c r="B98" s="416">
        <v>1</v>
      </c>
      <c r="C98" s="400">
        <v>124</v>
      </c>
      <c r="D98" s="453" t="s">
        <v>31</v>
      </c>
      <c r="E98" s="403" t="s">
        <v>384</v>
      </c>
      <c r="F98" s="404">
        <v>4</v>
      </c>
      <c r="G98" s="443"/>
      <c r="H98" s="418">
        <f>VLOOKUP(B98,요금!$A$3:$D$7,2,0)</f>
        <v>900</v>
      </c>
      <c r="I98" s="418">
        <f>VLOOKUP(B98,요금!$A$3:$D$7,3,0)</f>
        <v>400</v>
      </c>
      <c r="J98" s="418">
        <f>VLOOKUP(B98,요금!$A$3:$D$7,4,0)</f>
        <v>9500</v>
      </c>
      <c r="K98" s="366" t="s">
        <v>839</v>
      </c>
      <c r="L98" s="367" t="s">
        <v>795</v>
      </c>
      <c r="M98" s="370">
        <v>80000</v>
      </c>
      <c r="N98" s="367" t="s">
        <v>795</v>
      </c>
      <c r="O98" s="367" t="s">
        <v>795</v>
      </c>
    </row>
    <row r="99" spans="1:15" s="369" customFormat="1">
      <c r="A99" s="442" t="s">
        <v>845</v>
      </c>
      <c r="B99" s="416">
        <v>3</v>
      </c>
      <c r="C99" s="400">
        <v>37</v>
      </c>
      <c r="D99" s="453" t="s">
        <v>846</v>
      </c>
      <c r="E99" s="403" t="s">
        <v>844</v>
      </c>
      <c r="F99" s="367" t="s">
        <v>795</v>
      </c>
      <c r="G99" s="443"/>
      <c r="H99" s="418">
        <v>300</v>
      </c>
      <c r="I99" s="418">
        <v>200</v>
      </c>
      <c r="J99" s="418">
        <v>4000</v>
      </c>
      <c r="K99" s="366" t="s">
        <v>834</v>
      </c>
      <c r="L99" s="367" t="s">
        <v>795</v>
      </c>
      <c r="M99" s="367" t="s">
        <v>848</v>
      </c>
      <c r="N99" s="374" t="s">
        <v>835</v>
      </c>
      <c r="O99" s="367"/>
    </row>
    <row r="100" spans="1:15" s="371" customFormat="1" ht="24">
      <c r="A100" s="442" t="s">
        <v>226</v>
      </c>
      <c r="B100" s="450">
        <v>1</v>
      </c>
      <c r="C100" s="367">
        <v>69</v>
      </c>
      <c r="D100" s="453" t="s">
        <v>9</v>
      </c>
      <c r="E100" s="403" t="s">
        <v>384</v>
      </c>
      <c r="F100" s="404">
        <v>5</v>
      </c>
      <c r="G100" s="372"/>
      <c r="H100" s="418">
        <f>VLOOKUP(B100,요금!$A$3:$D$7,2,0)</f>
        <v>900</v>
      </c>
      <c r="I100" s="418">
        <f>VLOOKUP(B100,요금!$A$3:$D$7,3,0)</f>
        <v>400</v>
      </c>
      <c r="J100" s="418">
        <f>VLOOKUP(B100,요금!$A$3:$D$7,4,0)</f>
        <v>9500</v>
      </c>
      <c r="K100" s="366" t="s">
        <v>839</v>
      </c>
      <c r="L100" s="367" t="s">
        <v>795</v>
      </c>
      <c r="M100" s="370">
        <v>80000</v>
      </c>
      <c r="N100" s="367" t="s">
        <v>795</v>
      </c>
      <c r="O100" s="367" t="s">
        <v>795</v>
      </c>
    </row>
    <row r="101" spans="1:15" s="371" customFormat="1">
      <c r="A101" s="442" t="s">
        <v>142</v>
      </c>
      <c r="B101" s="450">
        <v>1</v>
      </c>
      <c r="C101" s="367">
        <v>94</v>
      </c>
      <c r="D101" s="453" t="s">
        <v>18</v>
      </c>
      <c r="E101" s="403" t="s">
        <v>384</v>
      </c>
      <c r="F101" s="404">
        <v>5</v>
      </c>
      <c r="G101" s="372"/>
      <c r="H101" s="418">
        <f>VLOOKUP(B101,요금!$A$3:$D$7,2,0)</f>
        <v>900</v>
      </c>
      <c r="I101" s="418">
        <f>VLOOKUP(B101,요금!$A$3:$D$7,3,0)</f>
        <v>400</v>
      </c>
      <c r="J101" s="418">
        <f>VLOOKUP(B101,요금!$A$3:$D$7,4,0)</f>
        <v>9500</v>
      </c>
      <c r="K101" s="366" t="s">
        <v>839</v>
      </c>
      <c r="L101" s="367" t="s">
        <v>795</v>
      </c>
      <c r="M101" s="370">
        <v>80000</v>
      </c>
      <c r="N101" s="367" t="s">
        <v>795</v>
      </c>
      <c r="O101" s="367" t="s">
        <v>795</v>
      </c>
    </row>
    <row r="102" spans="1:15" s="369" customFormat="1">
      <c r="A102" s="442" t="s">
        <v>417</v>
      </c>
      <c r="B102" s="450">
        <v>3</v>
      </c>
      <c r="C102" s="367">
        <v>46</v>
      </c>
      <c r="D102" s="453" t="s">
        <v>866</v>
      </c>
      <c r="E102" s="403" t="s">
        <v>384</v>
      </c>
      <c r="F102" s="367" t="s">
        <v>795</v>
      </c>
      <c r="G102" s="372"/>
      <c r="H102" s="418"/>
      <c r="I102" s="418"/>
      <c r="J102" s="418"/>
      <c r="K102" s="366" t="s">
        <v>833</v>
      </c>
      <c r="L102" s="367" t="s">
        <v>795</v>
      </c>
      <c r="M102" s="370">
        <v>50000</v>
      </c>
      <c r="N102" s="367" t="s">
        <v>795</v>
      </c>
      <c r="O102" s="367" t="s">
        <v>795</v>
      </c>
    </row>
    <row r="103" spans="1:15" s="369" customFormat="1">
      <c r="A103" s="442" t="s">
        <v>343</v>
      </c>
      <c r="B103" s="450">
        <v>3</v>
      </c>
      <c r="C103" s="367">
        <v>43</v>
      </c>
      <c r="D103" s="453" t="s">
        <v>347</v>
      </c>
      <c r="E103" s="403" t="s">
        <v>384</v>
      </c>
      <c r="F103" s="367" t="s">
        <v>795</v>
      </c>
      <c r="G103" s="372"/>
      <c r="H103" s="418"/>
      <c r="I103" s="418"/>
      <c r="J103" s="418"/>
      <c r="K103" s="366" t="s">
        <v>833</v>
      </c>
      <c r="L103" s="367" t="s">
        <v>795</v>
      </c>
      <c r="M103" s="370">
        <v>50000</v>
      </c>
      <c r="N103" s="367" t="s">
        <v>795</v>
      </c>
      <c r="O103" s="367" t="s">
        <v>795</v>
      </c>
    </row>
    <row r="104" spans="1:15" ht="18" customHeight="1">
      <c r="A104" s="451"/>
      <c r="B104" s="452"/>
      <c r="C104" s="452"/>
    </row>
    <row r="105" spans="1:15" ht="18" customHeight="1"/>
    <row r="106" spans="1:15" ht="18" customHeight="1"/>
    <row r="107" spans="1:15" ht="18" customHeight="1"/>
    <row r="108" spans="1:15" ht="18" customHeight="1"/>
    <row r="109" spans="1:15" ht="18" customHeight="1"/>
    <row r="110" spans="1:15" ht="18" customHeight="1"/>
    <row r="111" spans="1:15" ht="18" customHeight="1"/>
    <row r="112" spans="1:15" ht="18" customHeight="1"/>
  </sheetData>
  <autoFilter ref="A3:J103" xr:uid="{00000000-0009-0000-0000-00001D000000}"/>
  <mergeCells count="17">
    <mergeCell ref="A1:O1"/>
    <mergeCell ref="L4:L5"/>
    <mergeCell ref="M4:O4"/>
    <mergeCell ref="A3:A5"/>
    <mergeCell ref="C3:C5"/>
    <mergeCell ref="B3:B5"/>
    <mergeCell ref="D3:D5"/>
    <mergeCell ref="E3:E5"/>
    <mergeCell ref="F4:F5"/>
    <mergeCell ref="G4:G5"/>
    <mergeCell ref="H4:H5"/>
    <mergeCell ref="I4:I5"/>
    <mergeCell ref="J4:J5"/>
    <mergeCell ref="F3:G3"/>
    <mergeCell ref="H3:J3"/>
    <mergeCell ref="K3:O3"/>
    <mergeCell ref="K4:K5"/>
  </mergeCells>
  <phoneticPr fontId="20" type="noConversion"/>
  <conditionalFormatting sqref="A11:A70">
    <cfRule type="duplicateValues" dxfId="0" priority="1"/>
  </conditionalFormatting>
  <pageMargins left="0.15748031496062992" right="0.15748031496062992" top="0.38" bottom="0.33" header="0.22" footer="0.23"/>
  <pageSetup paperSize="9" scale="7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90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9" sqref="B9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6" customWidth="1"/>
    <col min="8" max="8" width="35" style="6" customWidth="1"/>
    <col min="9" max="9" width="8.75" style="19"/>
  </cols>
  <sheetData>
    <row r="1" spans="1:13" ht="26.25">
      <c r="A1" s="381" t="s">
        <v>359</v>
      </c>
      <c r="B1" s="381"/>
      <c r="C1" s="381"/>
      <c r="D1" s="381"/>
      <c r="E1" s="381"/>
      <c r="F1" s="381"/>
      <c r="G1" s="381"/>
      <c r="H1" s="381"/>
      <c r="I1" s="381"/>
    </row>
    <row r="2" spans="1:13" ht="18.600000000000001" customHeight="1">
      <c r="B2" s="3"/>
      <c r="H2" s="382" t="s">
        <v>25</v>
      </c>
      <c r="I2" s="382"/>
    </row>
    <row r="3" spans="1:13" ht="27" customHeight="1">
      <c r="A3" s="7" t="s">
        <v>398</v>
      </c>
      <c r="B3" s="8" t="s">
        <v>49</v>
      </c>
      <c r="C3" s="31" t="s">
        <v>409</v>
      </c>
      <c r="D3" s="37" t="s">
        <v>411</v>
      </c>
      <c r="E3" s="22" t="s">
        <v>92</v>
      </c>
      <c r="F3" s="22" t="s">
        <v>414</v>
      </c>
      <c r="G3" s="8" t="s">
        <v>125</v>
      </c>
      <c r="H3" s="8" t="s">
        <v>364</v>
      </c>
      <c r="I3" s="8" t="s">
        <v>401</v>
      </c>
    </row>
    <row r="4" spans="1:13" ht="16.5" customHeight="1">
      <c r="A4" s="375" t="s">
        <v>227</v>
      </c>
      <c r="B4" s="11" t="s">
        <v>229</v>
      </c>
      <c r="C4" s="32">
        <f>SUM(C5:C19)</f>
        <v>2753</v>
      </c>
      <c r="D4" s="39"/>
      <c r="E4" s="23">
        <f>SUM(E5:E19)</f>
        <v>23.8</v>
      </c>
      <c r="F4" s="23"/>
      <c r="G4" s="12"/>
      <c r="H4" s="12"/>
      <c r="I4" s="12"/>
    </row>
    <row r="5" spans="1:13">
      <c r="A5" s="376"/>
      <c r="B5" s="1" t="s">
        <v>48</v>
      </c>
      <c r="C5" s="42">
        <v>519</v>
      </c>
      <c r="D5" s="29">
        <v>1</v>
      </c>
      <c r="E5" s="24">
        <v>2.2000000000000002</v>
      </c>
      <c r="F5" s="24"/>
      <c r="G5" s="13" t="s">
        <v>365</v>
      </c>
      <c r="H5" s="13" t="s">
        <v>22</v>
      </c>
      <c r="I5" s="13"/>
    </row>
    <row r="6" spans="1:13">
      <c r="A6" s="376"/>
      <c r="B6" s="1" t="s">
        <v>86</v>
      </c>
      <c r="C6" s="42">
        <v>189</v>
      </c>
      <c r="D6" s="29">
        <v>3</v>
      </c>
      <c r="E6" s="24">
        <v>1</v>
      </c>
      <c r="F6" s="24"/>
      <c r="G6" s="13" t="s">
        <v>363</v>
      </c>
      <c r="H6" s="13" t="s">
        <v>405</v>
      </c>
      <c r="I6" s="13"/>
    </row>
    <row r="7" spans="1:13">
      <c r="A7" s="376"/>
      <c r="B7" s="1" t="s">
        <v>44</v>
      </c>
      <c r="C7" s="42">
        <v>188</v>
      </c>
      <c r="D7" s="29">
        <v>1</v>
      </c>
      <c r="E7" s="24">
        <v>2.1</v>
      </c>
      <c r="F7" s="24"/>
      <c r="G7" s="13" t="s">
        <v>365</v>
      </c>
      <c r="H7" s="13" t="s">
        <v>405</v>
      </c>
      <c r="I7" s="13"/>
    </row>
    <row r="8" spans="1:13">
      <c r="A8" s="376"/>
      <c r="B8" s="1" t="s">
        <v>72</v>
      </c>
      <c r="C8" s="42">
        <v>82</v>
      </c>
      <c r="D8" s="29">
        <v>1</v>
      </c>
      <c r="E8" s="24">
        <v>2.2000000000000002</v>
      </c>
      <c r="F8" s="24"/>
      <c r="G8" s="13" t="s">
        <v>358</v>
      </c>
      <c r="H8" s="13" t="s">
        <v>405</v>
      </c>
      <c r="I8" s="13"/>
    </row>
    <row r="9" spans="1:13">
      <c r="A9" s="376"/>
      <c r="B9" s="1" t="s">
        <v>84</v>
      </c>
      <c r="C9" s="42">
        <v>1024</v>
      </c>
      <c r="D9" s="29">
        <v>3</v>
      </c>
      <c r="E9" s="24">
        <v>2</v>
      </c>
      <c r="F9" s="24"/>
      <c r="G9" s="13" t="s">
        <v>381</v>
      </c>
      <c r="H9" s="13" t="s">
        <v>405</v>
      </c>
      <c r="I9" s="13">
        <v>1007</v>
      </c>
    </row>
    <row r="10" spans="1:13">
      <c r="A10" s="376"/>
      <c r="B10" s="1" t="s">
        <v>99</v>
      </c>
      <c r="C10" s="42">
        <v>47</v>
      </c>
      <c r="D10" s="29">
        <v>1</v>
      </c>
      <c r="E10" s="24">
        <v>2.2000000000000002</v>
      </c>
      <c r="F10" s="24"/>
      <c r="G10" s="13" t="s">
        <v>381</v>
      </c>
      <c r="H10" s="13" t="s">
        <v>405</v>
      </c>
      <c r="I10" s="13"/>
    </row>
    <row r="11" spans="1:13">
      <c r="A11" s="376"/>
      <c r="B11" s="1" t="s">
        <v>65</v>
      </c>
      <c r="C11" s="42">
        <v>80</v>
      </c>
      <c r="D11" s="29">
        <v>1</v>
      </c>
      <c r="E11" s="24">
        <v>2</v>
      </c>
      <c r="F11" s="24"/>
      <c r="G11" s="13" t="s">
        <v>381</v>
      </c>
      <c r="H11" s="13" t="s">
        <v>405</v>
      </c>
      <c r="I11" s="13"/>
    </row>
    <row r="12" spans="1:13">
      <c r="A12" s="376"/>
      <c r="B12" s="1" t="s">
        <v>395</v>
      </c>
      <c r="C12" s="42">
        <v>71</v>
      </c>
      <c r="D12" s="29">
        <v>3</v>
      </c>
      <c r="E12" s="24">
        <v>1</v>
      </c>
      <c r="F12" s="24"/>
      <c r="G12" s="13" t="s">
        <v>393</v>
      </c>
      <c r="H12" s="13" t="s">
        <v>405</v>
      </c>
      <c r="I12" s="13"/>
    </row>
    <row r="13" spans="1:13">
      <c r="A13" s="376"/>
      <c r="B13" s="1" t="s">
        <v>230</v>
      </c>
      <c r="C13" s="42">
        <v>69</v>
      </c>
      <c r="D13" s="29">
        <v>2</v>
      </c>
      <c r="E13" s="24">
        <v>2.1</v>
      </c>
      <c r="F13" s="24"/>
      <c r="G13" s="13" t="s">
        <v>365</v>
      </c>
      <c r="H13" s="13" t="s">
        <v>405</v>
      </c>
      <c r="I13" s="13"/>
    </row>
    <row r="14" spans="1:13">
      <c r="A14" s="376"/>
      <c r="B14" s="1" t="s">
        <v>101</v>
      </c>
      <c r="C14" s="42">
        <v>131</v>
      </c>
      <c r="D14" s="29">
        <v>2</v>
      </c>
      <c r="E14" s="24">
        <v>1</v>
      </c>
      <c r="F14" s="24"/>
      <c r="G14" s="13" t="s">
        <v>386</v>
      </c>
      <c r="H14" s="13" t="s">
        <v>405</v>
      </c>
      <c r="I14" s="13"/>
      <c r="M14">
        <v>2753</v>
      </c>
    </row>
    <row r="15" spans="1:13">
      <c r="A15" s="376"/>
      <c r="B15" s="1" t="s">
        <v>55</v>
      </c>
      <c r="C15" s="42">
        <v>55</v>
      </c>
      <c r="D15" s="29">
        <v>3</v>
      </c>
      <c r="E15" s="24">
        <v>1</v>
      </c>
      <c r="F15" s="24"/>
      <c r="G15" s="13" t="s">
        <v>383</v>
      </c>
      <c r="H15" s="13" t="s">
        <v>405</v>
      </c>
      <c r="I15" s="13"/>
      <c r="M15">
        <v>3067</v>
      </c>
    </row>
    <row r="16" spans="1:13">
      <c r="A16" s="376"/>
      <c r="B16" s="1" t="s">
        <v>214</v>
      </c>
      <c r="C16" s="42">
        <v>55</v>
      </c>
      <c r="D16" s="29">
        <v>2</v>
      </c>
      <c r="E16" s="24">
        <v>1</v>
      </c>
      <c r="F16" s="24"/>
      <c r="G16" s="13" t="s">
        <v>355</v>
      </c>
      <c r="H16" s="13" t="s">
        <v>405</v>
      </c>
      <c r="I16" s="13"/>
      <c r="M16">
        <v>3952</v>
      </c>
    </row>
    <row r="17" spans="1:9">
      <c r="A17" s="376"/>
      <c r="B17" s="1" t="s">
        <v>91</v>
      </c>
      <c r="C17" s="42">
        <v>79</v>
      </c>
      <c r="D17" s="29">
        <v>3</v>
      </c>
      <c r="E17" s="24">
        <v>1</v>
      </c>
      <c r="F17" s="24"/>
      <c r="G17" s="13" t="s">
        <v>386</v>
      </c>
      <c r="H17" s="13" t="s">
        <v>405</v>
      </c>
      <c r="I17" s="13"/>
    </row>
    <row r="18" spans="1:9">
      <c r="A18" s="376"/>
      <c r="B18" s="1" t="s">
        <v>98</v>
      </c>
      <c r="C18" s="42">
        <v>48</v>
      </c>
      <c r="D18" s="29">
        <v>3</v>
      </c>
      <c r="E18" s="24">
        <v>1</v>
      </c>
      <c r="F18" s="24"/>
      <c r="G18" s="13" t="s">
        <v>386</v>
      </c>
      <c r="H18" s="13" t="s">
        <v>405</v>
      </c>
      <c r="I18" s="13"/>
    </row>
    <row r="19" spans="1:9">
      <c r="A19" s="377"/>
      <c r="B19" s="1" t="s">
        <v>77</v>
      </c>
      <c r="C19" s="42">
        <v>116</v>
      </c>
      <c r="D19" s="29">
        <v>2</v>
      </c>
      <c r="E19" s="24">
        <v>2</v>
      </c>
      <c r="F19" s="24"/>
      <c r="G19" s="13" t="s">
        <v>365</v>
      </c>
      <c r="H19" s="13" t="s">
        <v>405</v>
      </c>
      <c r="I19" s="13"/>
    </row>
    <row r="20" spans="1:9" ht="16.5" customHeight="1">
      <c r="A20" s="378" t="s">
        <v>247</v>
      </c>
      <c r="B20" s="11" t="s">
        <v>332</v>
      </c>
      <c r="C20" s="33">
        <f>SUM(C21:C49)</f>
        <v>3039</v>
      </c>
      <c r="D20" s="33"/>
      <c r="E20" s="25"/>
      <c r="F20" s="25"/>
      <c r="G20" s="12"/>
      <c r="H20" s="12"/>
      <c r="I20" s="12"/>
    </row>
    <row r="21" spans="1:9">
      <c r="A21" s="379"/>
      <c r="B21" s="9" t="s">
        <v>110</v>
      </c>
      <c r="C21" s="43">
        <v>111</v>
      </c>
      <c r="D21" s="34">
        <v>1</v>
      </c>
      <c r="E21" s="26" t="s">
        <v>106</v>
      </c>
      <c r="F21" s="26"/>
      <c r="G21" s="15" t="s">
        <v>105</v>
      </c>
      <c r="H21" s="15" t="s">
        <v>7</v>
      </c>
      <c r="I21" s="15"/>
    </row>
    <row r="22" spans="1:9">
      <c r="A22" s="379"/>
      <c r="B22" s="9" t="s">
        <v>71</v>
      </c>
      <c r="C22" s="43">
        <v>159</v>
      </c>
      <c r="D22" s="34">
        <v>3</v>
      </c>
      <c r="E22" s="26" t="s">
        <v>106</v>
      </c>
      <c r="F22" s="26"/>
      <c r="G22" s="15" t="s">
        <v>105</v>
      </c>
      <c r="H22" s="15" t="s">
        <v>405</v>
      </c>
      <c r="I22" s="15"/>
    </row>
    <row r="23" spans="1:9">
      <c r="A23" s="379"/>
      <c r="B23" s="9" t="s">
        <v>80</v>
      </c>
      <c r="C23" s="43">
        <v>91</v>
      </c>
      <c r="D23" s="34">
        <v>1</v>
      </c>
      <c r="E23" s="26" t="s">
        <v>106</v>
      </c>
      <c r="F23" s="26"/>
      <c r="G23" s="15" t="s">
        <v>105</v>
      </c>
      <c r="H23" s="15" t="s">
        <v>405</v>
      </c>
      <c r="I23" s="15"/>
    </row>
    <row r="24" spans="1:9">
      <c r="A24" s="379"/>
      <c r="B24" s="9" t="s">
        <v>108</v>
      </c>
      <c r="C24" s="43">
        <v>131</v>
      </c>
      <c r="D24" s="34">
        <v>1</v>
      </c>
      <c r="E24" s="26" t="s">
        <v>106</v>
      </c>
      <c r="F24" s="26"/>
      <c r="G24" s="15" t="s">
        <v>105</v>
      </c>
      <c r="H24" s="15" t="s">
        <v>405</v>
      </c>
      <c r="I24" s="15"/>
    </row>
    <row r="25" spans="1:9">
      <c r="A25" s="379"/>
      <c r="B25" s="9" t="s">
        <v>412</v>
      </c>
      <c r="C25" s="43">
        <v>67</v>
      </c>
      <c r="D25" s="34">
        <v>1</v>
      </c>
      <c r="E25" s="26" t="s">
        <v>106</v>
      </c>
      <c r="F25" s="26"/>
      <c r="G25" s="15" t="s">
        <v>105</v>
      </c>
      <c r="H25" s="15" t="s">
        <v>405</v>
      </c>
      <c r="I25" s="15"/>
    </row>
    <row r="26" spans="1:9">
      <c r="A26" s="379"/>
      <c r="B26" s="9" t="s">
        <v>408</v>
      </c>
      <c r="C26" s="43">
        <v>96</v>
      </c>
      <c r="D26" s="34">
        <v>1</v>
      </c>
      <c r="E26" s="26" t="s">
        <v>106</v>
      </c>
      <c r="F26" s="26"/>
      <c r="G26" s="15" t="s">
        <v>105</v>
      </c>
      <c r="H26" s="15" t="s">
        <v>405</v>
      </c>
      <c r="I26" s="15"/>
    </row>
    <row r="27" spans="1:9">
      <c r="A27" s="379"/>
      <c r="B27" s="9" t="s">
        <v>42</v>
      </c>
      <c r="C27" s="43">
        <v>65</v>
      </c>
      <c r="D27" s="34">
        <v>1</v>
      </c>
      <c r="E27" s="26" t="s">
        <v>106</v>
      </c>
      <c r="F27" s="26"/>
      <c r="G27" s="15" t="s">
        <v>105</v>
      </c>
      <c r="H27" s="15" t="s">
        <v>405</v>
      </c>
      <c r="I27" s="15"/>
    </row>
    <row r="28" spans="1:9">
      <c r="A28" s="379"/>
      <c r="B28" s="9" t="s">
        <v>396</v>
      </c>
      <c r="C28" s="34">
        <v>115</v>
      </c>
      <c r="D28" s="34">
        <v>1</v>
      </c>
      <c r="E28" s="26" t="s">
        <v>106</v>
      </c>
      <c r="F28" s="26"/>
      <c r="G28" s="15" t="s">
        <v>105</v>
      </c>
      <c r="H28" s="15" t="s">
        <v>405</v>
      </c>
      <c r="I28" s="15"/>
    </row>
    <row r="29" spans="1:9">
      <c r="A29" s="379"/>
      <c r="B29" s="9" t="s">
        <v>407</v>
      </c>
      <c r="C29" s="34">
        <v>171</v>
      </c>
      <c r="D29" s="34">
        <v>3</v>
      </c>
      <c r="E29" s="26" t="s">
        <v>59</v>
      </c>
      <c r="F29" s="26"/>
      <c r="G29" s="15" t="s">
        <v>105</v>
      </c>
      <c r="H29" s="15" t="s">
        <v>405</v>
      </c>
      <c r="I29" s="15"/>
    </row>
    <row r="30" spans="1:9">
      <c r="A30" s="379"/>
      <c r="B30" s="9" t="s">
        <v>69</v>
      </c>
      <c r="C30" s="34">
        <v>144</v>
      </c>
      <c r="D30" s="34">
        <v>3</v>
      </c>
      <c r="E30" s="26" t="s">
        <v>59</v>
      </c>
      <c r="F30" s="26" t="s">
        <v>406</v>
      </c>
      <c r="G30" s="15" t="s">
        <v>105</v>
      </c>
      <c r="H30" s="15" t="s">
        <v>405</v>
      </c>
      <c r="I30" s="15"/>
    </row>
    <row r="31" spans="1:9">
      <c r="A31" s="379"/>
      <c r="B31" s="9" t="s">
        <v>53</v>
      </c>
      <c r="C31" s="34">
        <v>175</v>
      </c>
      <c r="D31" s="34">
        <v>3</v>
      </c>
      <c r="E31" s="26" t="s">
        <v>59</v>
      </c>
      <c r="F31" s="26"/>
      <c r="G31" s="15" t="s">
        <v>105</v>
      </c>
      <c r="H31" s="15" t="s">
        <v>405</v>
      </c>
      <c r="I31" s="15"/>
    </row>
    <row r="32" spans="1:9">
      <c r="A32" s="379"/>
      <c r="B32" s="9" t="s">
        <v>83</v>
      </c>
      <c r="C32" s="34">
        <v>144</v>
      </c>
      <c r="D32" s="34">
        <v>3</v>
      </c>
      <c r="E32" s="26" t="s">
        <v>59</v>
      </c>
      <c r="F32" s="26" t="s">
        <v>406</v>
      </c>
      <c r="G32" s="15" t="s">
        <v>105</v>
      </c>
      <c r="H32" s="15" t="s">
        <v>405</v>
      </c>
      <c r="I32" s="15"/>
    </row>
    <row r="33" spans="1:9">
      <c r="A33" s="379"/>
      <c r="B33" s="9" t="s">
        <v>404</v>
      </c>
      <c r="C33" s="34">
        <v>113</v>
      </c>
      <c r="D33" s="34">
        <v>3</v>
      </c>
      <c r="E33" s="26" t="s">
        <v>59</v>
      </c>
      <c r="F33" s="26" t="s">
        <v>410</v>
      </c>
      <c r="G33" s="15" t="s">
        <v>105</v>
      </c>
      <c r="H33" s="15" t="s">
        <v>405</v>
      </c>
      <c r="I33" s="15"/>
    </row>
    <row r="34" spans="1:9">
      <c r="A34" s="379"/>
      <c r="B34" s="9" t="s">
        <v>221</v>
      </c>
      <c r="C34" s="34">
        <v>66</v>
      </c>
      <c r="D34" s="34">
        <v>2</v>
      </c>
      <c r="E34" s="26" t="s">
        <v>59</v>
      </c>
      <c r="F34" s="26" t="s">
        <v>406</v>
      </c>
      <c r="G34" s="15" t="s">
        <v>105</v>
      </c>
      <c r="H34" s="15" t="s">
        <v>405</v>
      </c>
      <c r="I34" s="15"/>
    </row>
    <row r="35" spans="1:9">
      <c r="A35" s="379"/>
      <c r="B35" s="9" t="s">
        <v>94</v>
      </c>
      <c r="C35" s="34">
        <v>92</v>
      </c>
      <c r="D35" s="34">
        <v>3</v>
      </c>
      <c r="E35" s="26" t="s">
        <v>106</v>
      </c>
      <c r="F35" s="26"/>
      <c r="G35" s="15" t="s">
        <v>105</v>
      </c>
      <c r="H35" s="15" t="s">
        <v>405</v>
      </c>
      <c r="I35" s="15"/>
    </row>
    <row r="36" spans="1:9">
      <c r="A36" s="379"/>
      <c r="B36" s="9" t="s">
        <v>73</v>
      </c>
      <c r="C36" s="34">
        <v>69</v>
      </c>
      <c r="D36" s="34">
        <v>3</v>
      </c>
      <c r="E36" s="26" t="s">
        <v>59</v>
      </c>
      <c r="F36" s="26"/>
      <c r="G36" s="15" t="s">
        <v>105</v>
      </c>
      <c r="H36" s="15" t="s">
        <v>405</v>
      </c>
      <c r="I36" s="15"/>
    </row>
    <row r="37" spans="1:9">
      <c r="A37" s="379"/>
      <c r="B37" s="9" t="s">
        <v>66</v>
      </c>
      <c r="C37" s="34">
        <v>36</v>
      </c>
      <c r="D37" s="34">
        <v>3</v>
      </c>
      <c r="E37" s="26" t="s">
        <v>59</v>
      </c>
      <c r="F37" s="26"/>
      <c r="G37" s="15" t="s">
        <v>105</v>
      </c>
      <c r="H37" s="15" t="s">
        <v>405</v>
      </c>
      <c r="I37" s="15"/>
    </row>
    <row r="38" spans="1:9">
      <c r="A38" s="379"/>
      <c r="B38" s="9" t="s">
        <v>76</v>
      </c>
      <c r="C38" s="34">
        <v>62</v>
      </c>
      <c r="D38" s="34">
        <v>3</v>
      </c>
      <c r="E38" s="26" t="s">
        <v>106</v>
      </c>
      <c r="F38" s="26"/>
      <c r="G38" s="15" t="s">
        <v>105</v>
      </c>
      <c r="H38" s="15" t="s">
        <v>405</v>
      </c>
      <c r="I38" s="15"/>
    </row>
    <row r="39" spans="1:9">
      <c r="A39" s="379"/>
      <c r="B39" s="9" t="s">
        <v>143</v>
      </c>
      <c r="C39" s="34">
        <v>125</v>
      </c>
      <c r="D39" s="34">
        <v>3</v>
      </c>
      <c r="E39" s="26" t="s">
        <v>106</v>
      </c>
      <c r="F39" s="26"/>
      <c r="G39" s="15" t="s">
        <v>105</v>
      </c>
      <c r="H39" s="15" t="s">
        <v>405</v>
      </c>
      <c r="I39" s="15"/>
    </row>
    <row r="40" spans="1:9">
      <c r="A40" s="379"/>
      <c r="B40" s="9" t="s">
        <v>56</v>
      </c>
      <c r="C40" s="34">
        <v>37</v>
      </c>
      <c r="D40" s="34">
        <v>3</v>
      </c>
      <c r="E40" s="26" t="s">
        <v>59</v>
      </c>
      <c r="F40" s="26" t="s">
        <v>410</v>
      </c>
      <c r="G40" s="15" t="s">
        <v>105</v>
      </c>
      <c r="H40" s="15" t="s">
        <v>405</v>
      </c>
      <c r="I40" s="15"/>
    </row>
    <row r="41" spans="1:9">
      <c r="A41" s="379"/>
      <c r="B41" s="9" t="s">
        <v>58</v>
      </c>
      <c r="C41" s="34">
        <v>172</v>
      </c>
      <c r="D41" s="34">
        <v>3</v>
      </c>
      <c r="E41" s="26" t="s">
        <v>106</v>
      </c>
      <c r="F41" s="26"/>
      <c r="G41" s="15" t="s">
        <v>105</v>
      </c>
      <c r="H41" s="15" t="s">
        <v>405</v>
      </c>
      <c r="I41" s="15"/>
    </row>
    <row r="42" spans="1:9">
      <c r="A42" s="379"/>
      <c r="B42" s="9" t="s">
        <v>46</v>
      </c>
      <c r="C42" s="34">
        <v>216</v>
      </c>
      <c r="D42" s="34">
        <v>3</v>
      </c>
      <c r="E42" s="26" t="s">
        <v>106</v>
      </c>
      <c r="F42" s="26"/>
      <c r="G42" s="15" t="s">
        <v>105</v>
      </c>
      <c r="H42" s="15" t="s">
        <v>405</v>
      </c>
      <c r="I42" s="15"/>
    </row>
    <row r="43" spans="1:9">
      <c r="A43" s="379"/>
      <c r="B43" s="9" t="s">
        <v>104</v>
      </c>
      <c r="C43" s="34">
        <v>85</v>
      </c>
      <c r="D43" s="34">
        <v>3</v>
      </c>
      <c r="E43" s="26" t="s">
        <v>59</v>
      </c>
      <c r="F43" s="26"/>
      <c r="G43" s="15" t="s">
        <v>105</v>
      </c>
      <c r="H43" s="15" t="s">
        <v>405</v>
      </c>
      <c r="I43" s="15"/>
    </row>
    <row r="44" spans="1:9">
      <c r="A44" s="379"/>
      <c r="B44" s="9" t="s">
        <v>68</v>
      </c>
      <c r="C44" s="34">
        <v>106</v>
      </c>
      <c r="D44" s="34">
        <v>1</v>
      </c>
      <c r="E44" s="26" t="s">
        <v>106</v>
      </c>
      <c r="F44" s="26"/>
      <c r="G44" s="15" t="s">
        <v>105</v>
      </c>
      <c r="H44" s="15" t="s">
        <v>405</v>
      </c>
      <c r="I44" s="15"/>
    </row>
    <row r="45" spans="1:9">
      <c r="A45" s="379"/>
      <c r="B45" s="9" t="s">
        <v>114</v>
      </c>
      <c r="C45" s="34">
        <v>104</v>
      </c>
      <c r="D45" s="34">
        <v>3</v>
      </c>
      <c r="E45" s="26" t="s">
        <v>106</v>
      </c>
      <c r="F45" s="26"/>
      <c r="G45" s="15" t="s">
        <v>105</v>
      </c>
      <c r="H45" s="15" t="s">
        <v>405</v>
      </c>
      <c r="I45" s="15"/>
    </row>
    <row r="46" spans="1:9">
      <c r="A46" s="379"/>
      <c r="B46" s="9" t="s">
        <v>87</v>
      </c>
      <c r="C46" s="34">
        <v>47</v>
      </c>
      <c r="D46" s="34">
        <v>3</v>
      </c>
      <c r="E46" s="26" t="s">
        <v>106</v>
      </c>
      <c r="F46" s="26"/>
      <c r="G46" s="15" t="s">
        <v>105</v>
      </c>
      <c r="H46" s="15" t="s">
        <v>405</v>
      </c>
      <c r="I46" s="15"/>
    </row>
    <row r="47" spans="1:9">
      <c r="A47" s="379"/>
      <c r="B47" s="9" t="s">
        <v>62</v>
      </c>
      <c r="C47" s="34">
        <v>143</v>
      </c>
      <c r="D47" s="34">
        <v>3</v>
      </c>
      <c r="E47" s="26" t="s">
        <v>106</v>
      </c>
      <c r="F47" s="26"/>
      <c r="G47" s="15" t="s">
        <v>105</v>
      </c>
      <c r="H47" s="15" t="s">
        <v>405</v>
      </c>
      <c r="I47" s="15"/>
    </row>
    <row r="48" spans="1:9">
      <c r="A48" s="379"/>
      <c r="B48" s="9" t="s">
        <v>64</v>
      </c>
      <c r="C48" s="34">
        <v>57</v>
      </c>
      <c r="D48" s="34">
        <v>1</v>
      </c>
      <c r="E48" s="26" t="s">
        <v>106</v>
      </c>
      <c r="F48" s="26"/>
      <c r="G48" s="15" t="s">
        <v>105</v>
      </c>
      <c r="H48" s="15" t="s">
        <v>405</v>
      </c>
      <c r="I48" s="15"/>
    </row>
    <row r="49" spans="1:12">
      <c r="A49" s="379"/>
      <c r="B49" s="9" t="s">
        <v>51</v>
      </c>
      <c r="C49" s="34">
        <v>40</v>
      </c>
      <c r="D49" s="34">
        <v>3</v>
      </c>
      <c r="E49" s="26" t="s">
        <v>106</v>
      </c>
      <c r="F49" s="26"/>
      <c r="G49" s="15" t="s">
        <v>105</v>
      </c>
      <c r="H49" s="15" t="s">
        <v>405</v>
      </c>
      <c r="I49" s="15"/>
    </row>
    <row r="50" spans="1:12" ht="16.5" customHeight="1">
      <c r="A50" s="378" t="s">
        <v>413</v>
      </c>
      <c r="B50" s="14" t="s">
        <v>350</v>
      </c>
      <c r="C50" s="33">
        <f>SUM(C51:C68)</f>
        <v>4026</v>
      </c>
      <c r="D50" s="33"/>
      <c r="E50" s="25">
        <f>SUM(E51:E66)</f>
        <v>25.6</v>
      </c>
      <c r="F50" s="25"/>
      <c r="G50" s="12"/>
      <c r="H50" s="12"/>
      <c r="I50" s="12"/>
    </row>
    <row r="51" spans="1:12">
      <c r="A51" s="379"/>
      <c r="B51" s="4" t="s">
        <v>402</v>
      </c>
      <c r="C51" s="44">
        <v>300</v>
      </c>
      <c r="D51" s="38" t="s">
        <v>403</v>
      </c>
      <c r="E51" s="27">
        <v>3.2</v>
      </c>
      <c r="F51" s="27"/>
      <c r="G51" s="16" t="s">
        <v>105</v>
      </c>
      <c r="H51" s="16" t="s">
        <v>7</v>
      </c>
      <c r="I51" s="16"/>
    </row>
    <row r="52" spans="1:12">
      <c r="A52" s="379"/>
      <c r="B52" s="4" t="s">
        <v>50</v>
      </c>
      <c r="C52" s="44">
        <v>475</v>
      </c>
      <c r="D52" s="38" t="s">
        <v>403</v>
      </c>
      <c r="E52" s="27">
        <v>3.2</v>
      </c>
      <c r="F52" s="27"/>
      <c r="G52" s="16" t="s">
        <v>105</v>
      </c>
      <c r="H52" s="16" t="s">
        <v>405</v>
      </c>
      <c r="I52" s="16"/>
    </row>
    <row r="53" spans="1:12">
      <c r="A53" s="379"/>
      <c r="B53" s="4" t="s">
        <v>121</v>
      </c>
      <c r="C53" s="44">
        <v>394</v>
      </c>
      <c r="D53" s="38" t="s">
        <v>403</v>
      </c>
      <c r="E53" s="27">
        <v>2</v>
      </c>
      <c r="F53" s="27"/>
      <c r="G53" s="16" t="s">
        <v>365</v>
      </c>
      <c r="H53" s="16" t="s">
        <v>453</v>
      </c>
      <c r="I53" s="16"/>
    </row>
    <row r="54" spans="1:12">
      <c r="A54" s="379"/>
      <c r="B54" s="4" t="s">
        <v>74</v>
      </c>
      <c r="C54" s="44">
        <v>218</v>
      </c>
      <c r="D54" s="38" t="s">
        <v>403</v>
      </c>
      <c r="E54" s="27">
        <v>1</v>
      </c>
      <c r="F54" s="27"/>
      <c r="G54" s="16" t="s">
        <v>355</v>
      </c>
      <c r="H54" s="16" t="s">
        <v>453</v>
      </c>
      <c r="I54" s="16"/>
    </row>
    <row r="55" spans="1:12">
      <c r="A55" s="379"/>
      <c r="B55" s="4" t="s">
        <v>47</v>
      </c>
      <c r="C55" s="44">
        <v>198</v>
      </c>
      <c r="D55" s="38" t="s">
        <v>403</v>
      </c>
      <c r="E55" s="27">
        <v>2.2000000000000002</v>
      </c>
      <c r="F55" s="27"/>
      <c r="G55" s="16" t="s">
        <v>383</v>
      </c>
      <c r="H55" s="16" t="s">
        <v>453</v>
      </c>
      <c r="I55" s="16"/>
    </row>
    <row r="56" spans="1:12">
      <c r="A56" s="379"/>
      <c r="B56" s="4" t="s">
        <v>100</v>
      </c>
      <c r="C56" s="44">
        <v>197</v>
      </c>
      <c r="D56" s="38" t="s">
        <v>403</v>
      </c>
      <c r="E56" s="27">
        <v>1</v>
      </c>
      <c r="F56" s="27"/>
      <c r="G56" s="16" t="s">
        <v>383</v>
      </c>
      <c r="H56" s="16" t="s">
        <v>453</v>
      </c>
      <c r="I56" s="16"/>
    </row>
    <row r="57" spans="1:12">
      <c r="A57" s="379"/>
      <c r="B57" s="4" t="s">
        <v>107</v>
      </c>
      <c r="C57" s="44">
        <v>182</v>
      </c>
      <c r="D57" s="38" t="s">
        <v>403</v>
      </c>
      <c r="E57" s="27">
        <v>1</v>
      </c>
      <c r="F57" s="27" t="s">
        <v>397</v>
      </c>
      <c r="G57" s="16" t="s">
        <v>383</v>
      </c>
      <c r="H57" s="16" t="s">
        <v>453</v>
      </c>
      <c r="I57" s="16"/>
      <c r="L57" t="s">
        <v>415</v>
      </c>
    </row>
    <row r="58" spans="1:12">
      <c r="A58" s="379"/>
      <c r="B58" s="4" t="s">
        <v>43</v>
      </c>
      <c r="C58" s="44">
        <v>218</v>
      </c>
      <c r="D58" s="38" t="s">
        <v>403</v>
      </c>
      <c r="E58" s="27">
        <v>1</v>
      </c>
      <c r="F58" s="27" t="s">
        <v>397</v>
      </c>
      <c r="G58" s="16" t="s">
        <v>355</v>
      </c>
      <c r="H58" s="16" t="s">
        <v>453</v>
      </c>
      <c r="I58" s="16"/>
    </row>
    <row r="59" spans="1:12">
      <c r="A59" s="379"/>
      <c r="B59" s="4" t="s">
        <v>57</v>
      </c>
      <c r="C59" s="44">
        <v>118</v>
      </c>
      <c r="D59" s="38" t="s">
        <v>403</v>
      </c>
      <c r="E59" s="27">
        <v>1</v>
      </c>
      <c r="F59" s="27" t="s">
        <v>397</v>
      </c>
      <c r="G59" s="16" t="s">
        <v>386</v>
      </c>
      <c r="H59" s="16" t="s">
        <v>453</v>
      </c>
      <c r="I59" s="16"/>
    </row>
    <row r="60" spans="1:12">
      <c r="A60" s="379"/>
      <c r="B60" s="4" t="s">
        <v>52</v>
      </c>
      <c r="C60" s="44">
        <v>616</v>
      </c>
      <c r="D60" s="38" t="s">
        <v>403</v>
      </c>
      <c r="E60" s="27">
        <v>4</v>
      </c>
      <c r="F60" s="27"/>
      <c r="G60" s="16" t="s">
        <v>355</v>
      </c>
      <c r="H60" s="16" t="s">
        <v>453</v>
      </c>
      <c r="I60" s="16"/>
    </row>
    <row r="61" spans="1:12">
      <c r="A61" s="379"/>
      <c r="B61" s="4" t="s">
        <v>54</v>
      </c>
      <c r="C61" s="44">
        <v>79</v>
      </c>
      <c r="D61" s="38" t="s">
        <v>403</v>
      </c>
      <c r="E61" s="27">
        <v>1</v>
      </c>
      <c r="F61" s="27"/>
      <c r="G61" s="16" t="s">
        <v>386</v>
      </c>
      <c r="H61" s="16" t="s">
        <v>453</v>
      </c>
      <c r="I61" s="16"/>
    </row>
    <row r="62" spans="1:12">
      <c r="A62" s="379"/>
      <c r="B62" s="4" t="s">
        <v>45</v>
      </c>
      <c r="C62" s="44">
        <v>119</v>
      </c>
      <c r="D62" s="38" t="s">
        <v>403</v>
      </c>
      <c r="E62" s="27">
        <v>1</v>
      </c>
      <c r="F62" s="27"/>
      <c r="G62" s="16" t="s">
        <v>386</v>
      </c>
      <c r="H62" s="16" t="s">
        <v>453</v>
      </c>
      <c r="I62" s="16"/>
    </row>
    <row r="63" spans="1:12">
      <c r="A63" s="379"/>
      <c r="B63" s="4" t="s">
        <v>82</v>
      </c>
      <c r="C63" s="44">
        <v>239</v>
      </c>
      <c r="D63" s="38" t="s">
        <v>403</v>
      </c>
      <c r="E63" s="27">
        <v>1</v>
      </c>
      <c r="F63" s="27"/>
      <c r="G63" s="16" t="s">
        <v>355</v>
      </c>
      <c r="H63" s="16" t="s">
        <v>453</v>
      </c>
      <c r="I63" s="16"/>
    </row>
    <row r="64" spans="1:12">
      <c r="A64" s="379"/>
      <c r="B64" s="4" t="s">
        <v>112</v>
      </c>
      <c r="C64" s="44">
        <v>89</v>
      </c>
      <c r="D64" s="38" t="s">
        <v>403</v>
      </c>
      <c r="E64" s="27">
        <v>1</v>
      </c>
      <c r="F64" s="27" t="s">
        <v>397</v>
      </c>
      <c r="G64" s="16" t="s">
        <v>386</v>
      </c>
      <c r="H64" s="16" t="s">
        <v>453</v>
      </c>
      <c r="I64" s="16"/>
    </row>
    <row r="65" spans="1:13">
      <c r="A65" s="379"/>
      <c r="B65" s="4" t="s">
        <v>63</v>
      </c>
      <c r="C65" s="44">
        <v>232</v>
      </c>
      <c r="D65" s="38" t="s">
        <v>403</v>
      </c>
      <c r="E65" s="27">
        <v>1</v>
      </c>
      <c r="F65" s="27"/>
      <c r="G65" s="16" t="s">
        <v>356</v>
      </c>
      <c r="H65" s="16" t="s">
        <v>453</v>
      </c>
      <c r="I65" s="16"/>
    </row>
    <row r="66" spans="1:13">
      <c r="A66" s="379"/>
      <c r="B66" s="4" t="s">
        <v>81</v>
      </c>
      <c r="C66" s="44">
        <v>85</v>
      </c>
      <c r="D66" s="38" t="s">
        <v>403</v>
      </c>
      <c r="E66" s="27">
        <v>1</v>
      </c>
      <c r="F66" s="27"/>
      <c r="G66" s="16" t="s">
        <v>356</v>
      </c>
      <c r="H66" s="16" t="s">
        <v>453</v>
      </c>
      <c r="I66" s="16"/>
    </row>
    <row r="67" spans="1:13">
      <c r="A67" s="379"/>
      <c r="B67" s="4" t="s">
        <v>88</v>
      </c>
      <c r="C67" s="44">
        <v>187</v>
      </c>
      <c r="D67" s="38" t="s">
        <v>403</v>
      </c>
      <c r="E67" s="27" t="s">
        <v>106</v>
      </c>
      <c r="F67" s="27"/>
      <c r="G67" s="16" t="s">
        <v>369</v>
      </c>
      <c r="H67" s="16" t="s">
        <v>453</v>
      </c>
      <c r="I67" s="16"/>
    </row>
    <row r="68" spans="1:13" ht="17.45" customHeight="1">
      <c r="A68" s="380"/>
      <c r="B68" s="4" t="s">
        <v>116</v>
      </c>
      <c r="C68" s="44">
        <v>80</v>
      </c>
      <c r="D68" s="38" t="s">
        <v>403</v>
      </c>
      <c r="E68" s="27" t="s">
        <v>106</v>
      </c>
      <c r="F68" s="27"/>
      <c r="G68" s="16" t="s">
        <v>376</v>
      </c>
      <c r="H68" s="16" t="s">
        <v>453</v>
      </c>
      <c r="I68" s="41" t="s">
        <v>357</v>
      </c>
    </row>
    <row r="69" spans="1:13" ht="16.5" customHeight="1">
      <c r="A69" s="378" t="s">
        <v>418</v>
      </c>
      <c r="B69" s="17" t="s">
        <v>113</v>
      </c>
      <c r="C69" s="35">
        <f>SUM(C70:C77)</f>
        <v>678</v>
      </c>
      <c r="D69" s="35"/>
      <c r="E69" s="28">
        <f>SUM(E70:E77)</f>
        <v>29</v>
      </c>
      <c r="F69" s="28"/>
      <c r="G69" s="12"/>
      <c r="H69" s="12"/>
      <c r="I69" s="12"/>
    </row>
    <row r="70" spans="1:13">
      <c r="A70" s="379"/>
      <c r="B70" s="5" t="s">
        <v>115</v>
      </c>
      <c r="C70" s="36">
        <v>56</v>
      </c>
      <c r="D70" s="40">
        <v>1</v>
      </c>
      <c r="E70" s="21">
        <v>1</v>
      </c>
      <c r="F70" s="21"/>
      <c r="G70" s="18" t="s">
        <v>384</v>
      </c>
      <c r="H70" s="18" t="s">
        <v>453</v>
      </c>
      <c r="I70" s="20" t="s">
        <v>120</v>
      </c>
    </row>
    <row r="71" spans="1:13">
      <c r="A71" s="379"/>
      <c r="B71" s="5" t="s">
        <v>90</v>
      </c>
      <c r="C71" s="36">
        <v>161</v>
      </c>
      <c r="D71" s="40">
        <v>1</v>
      </c>
      <c r="E71" s="21">
        <v>6</v>
      </c>
      <c r="F71" s="21"/>
      <c r="G71" s="18" t="s">
        <v>384</v>
      </c>
      <c r="H71" s="18" t="s">
        <v>453</v>
      </c>
      <c r="I71" s="20" t="s">
        <v>120</v>
      </c>
    </row>
    <row r="72" spans="1:13">
      <c r="A72" s="379"/>
      <c r="B72" s="5" t="s">
        <v>213</v>
      </c>
      <c r="C72" s="36">
        <v>134</v>
      </c>
      <c r="D72" s="40">
        <v>1</v>
      </c>
      <c r="E72" s="21">
        <v>7</v>
      </c>
      <c r="F72" s="21"/>
      <c r="G72" s="18" t="s">
        <v>384</v>
      </c>
      <c r="H72" s="18" t="s">
        <v>453</v>
      </c>
      <c r="I72" s="20" t="s">
        <v>120</v>
      </c>
    </row>
    <row r="73" spans="1:13">
      <c r="A73" s="379"/>
      <c r="B73" s="5" t="s">
        <v>61</v>
      </c>
      <c r="C73" s="36">
        <v>61</v>
      </c>
      <c r="D73" s="40">
        <v>1</v>
      </c>
      <c r="E73" s="21">
        <v>4</v>
      </c>
      <c r="F73" s="21"/>
      <c r="G73" s="18" t="s">
        <v>384</v>
      </c>
      <c r="H73" s="18" t="s">
        <v>453</v>
      </c>
      <c r="I73" s="20" t="s">
        <v>120</v>
      </c>
    </row>
    <row r="74" spans="1:13">
      <c r="A74" s="379"/>
      <c r="B74" s="5" t="s">
        <v>89</v>
      </c>
      <c r="C74" s="36">
        <v>77</v>
      </c>
      <c r="D74" s="40">
        <v>1</v>
      </c>
      <c r="E74" s="21">
        <v>4</v>
      </c>
      <c r="F74" s="21"/>
      <c r="G74" s="18" t="s">
        <v>384</v>
      </c>
      <c r="H74" s="18" t="s">
        <v>453</v>
      </c>
      <c r="I74" s="20" t="s">
        <v>120</v>
      </c>
    </row>
    <row r="75" spans="1:13">
      <c r="A75" s="379"/>
      <c r="B75" s="5" t="s">
        <v>144</v>
      </c>
      <c r="C75" s="36">
        <v>16</v>
      </c>
      <c r="D75" s="40">
        <v>1</v>
      </c>
      <c r="E75" s="21">
        <v>1</v>
      </c>
      <c r="F75" s="21"/>
      <c r="G75" s="18" t="s">
        <v>384</v>
      </c>
      <c r="H75" s="18" t="s">
        <v>453</v>
      </c>
      <c r="I75" s="20" t="s">
        <v>120</v>
      </c>
    </row>
    <row r="76" spans="1:13">
      <c r="A76" s="379"/>
      <c r="B76" s="5" t="s">
        <v>67</v>
      </c>
      <c r="C76" s="36">
        <v>136</v>
      </c>
      <c r="D76" s="40">
        <v>1</v>
      </c>
      <c r="E76" s="21">
        <v>6</v>
      </c>
      <c r="F76" s="21"/>
      <c r="G76" s="18" t="s">
        <v>384</v>
      </c>
      <c r="H76" s="18" t="s">
        <v>453</v>
      </c>
      <c r="I76" s="20" t="s">
        <v>120</v>
      </c>
    </row>
    <row r="77" spans="1:13">
      <c r="A77" s="380"/>
      <c r="B77" s="5" t="s">
        <v>224</v>
      </c>
      <c r="C77" s="36">
        <v>37</v>
      </c>
      <c r="D77" s="40">
        <v>3</v>
      </c>
      <c r="E77" s="21">
        <v>0</v>
      </c>
      <c r="F77" s="21"/>
      <c r="G77" s="18" t="s">
        <v>117</v>
      </c>
      <c r="H77" s="18" t="s">
        <v>453</v>
      </c>
      <c r="I77" s="20" t="s">
        <v>120</v>
      </c>
    </row>
    <row r="78" spans="1:13">
      <c r="B78" s="2" t="s">
        <v>216</v>
      </c>
    </row>
    <row r="79" spans="1:13">
      <c r="B79" s="46" t="s">
        <v>155</v>
      </c>
      <c r="C79" s="30">
        <f>SUM(C80:C90)</f>
        <v>764</v>
      </c>
    </row>
    <row r="80" spans="1:13" s="10" customFormat="1">
      <c r="A80"/>
      <c r="B80" s="45" t="s">
        <v>226</v>
      </c>
      <c r="C80" s="30">
        <v>83</v>
      </c>
      <c r="D80" s="30">
        <v>1</v>
      </c>
      <c r="G80" s="6"/>
      <c r="H80" s="6"/>
      <c r="I80" s="19"/>
      <c r="J80"/>
      <c r="K80"/>
      <c r="L80"/>
      <c r="M80"/>
    </row>
    <row r="81" spans="1:13" s="10" customFormat="1">
      <c r="A81"/>
      <c r="B81" s="45" t="s">
        <v>142</v>
      </c>
      <c r="C81" s="30">
        <v>103</v>
      </c>
      <c r="D81" s="30">
        <v>1</v>
      </c>
      <c r="G81" s="6"/>
      <c r="H81" s="6"/>
      <c r="I81" s="19"/>
      <c r="J81"/>
      <c r="K81"/>
      <c r="L81"/>
      <c r="M81"/>
    </row>
    <row r="82" spans="1:13" s="10" customFormat="1">
      <c r="A82"/>
      <c r="B82" s="45" t="s">
        <v>177</v>
      </c>
      <c r="C82" s="30">
        <v>60</v>
      </c>
      <c r="D82" s="30">
        <v>1</v>
      </c>
      <c r="G82" s="6"/>
      <c r="H82" s="6"/>
      <c r="I82" s="19"/>
      <c r="J82"/>
      <c r="K82"/>
      <c r="L82"/>
      <c r="M82"/>
    </row>
    <row r="83" spans="1:13" s="10" customFormat="1">
      <c r="A83"/>
      <c r="B83" s="45" t="s">
        <v>417</v>
      </c>
      <c r="C83" s="30">
        <v>94</v>
      </c>
      <c r="D83" s="30">
        <v>3</v>
      </c>
      <c r="G83" s="6"/>
      <c r="H83" s="6"/>
      <c r="I83" s="19"/>
      <c r="J83"/>
      <c r="K83"/>
      <c r="L83"/>
      <c r="M83"/>
    </row>
    <row r="84" spans="1:13" s="10" customFormat="1">
      <c r="A84"/>
      <c r="B84" s="45" t="s">
        <v>343</v>
      </c>
      <c r="C84" s="30">
        <v>74</v>
      </c>
      <c r="D84" s="30">
        <v>3</v>
      </c>
      <c r="G84" s="6"/>
      <c r="H84" s="6"/>
      <c r="I84" s="19"/>
      <c r="J84"/>
      <c r="K84"/>
      <c r="L84"/>
      <c r="M84"/>
    </row>
    <row r="85" spans="1:13" s="10" customFormat="1">
      <c r="A85"/>
      <c r="B85" s="45" t="s">
        <v>141</v>
      </c>
      <c r="C85" s="30">
        <v>36</v>
      </c>
      <c r="D85" s="30">
        <v>1</v>
      </c>
      <c r="G85" s="6"/>
      <c r="H85" s="6"/>
      <c r="I85" s="19"/>
      <c r="J85"/>
      <c r="K85"/>
      <c r="L85"/>
      <c r="M85"/>
    </row>
    <row r="86" spans="1:13" s="10" customFormat="1">
      <c r="A86"/>
      <c r="B86" s="45" t="s">
        <v>111</v>
      </c>
      <c r="C86" s="30">
        <v>21</v>
      </c>
      <c r="D86" s="30">
        <v>1</v>
      </c>
      <c r="G86" s="6"/>
      <c r="H86" s="6"/>
      <c r="I86" s="19"/>
      <c r="J86"/>
      <c r="K86"/>
      <c r="L86"/>
      <c r="M86"/>
    </row>
    <row r="87" spans="1:13" s="10" customFormat="1">
      <c r="A87"/>
      <c r="B87" s="45" t="s">
        <v>135</v>
      </c>
      <c r="C87" s="30">
        <v>52</v>
      </c>
      <c r="D87" s="30">
        <v>2</v>
      </c>
      <c r="G87" s="6"/>
      <c r="H87" s="6"/>
      <c r="I87" s="19"/>
      <c r="J87"/>
      <c r="K87"/>
      <c r="L87"/>
      <c r="M87"/>
    </row>
    <row r="88" spans="1:13" s="10" customFormat="1">
      <c r="A88"/>
      <c r="B88" s="45" t="s">
        <v>119</v>
      </c>
      <c r="C88" s="30">
        <v>55</v>
      </c>
      <c r="D88" s="30">
        <v>3</v>
      </c>
      <c r="G88" s="6"/>
      <c r="H88" s="6"/>
      <c r="I88" s="19"/>
      <c r="J88"/>
      <c r="K88"/>
      <c r="L88"/>
      <c r="M88"/>
    </row>
    <row r="89" spans="1:13" s="10" customFormat="1">
      <c r="A89"/>
      <c r="B89" s="45" t="s">
        <v>70</v>
      </c>
      <c r="C89" s="30">
        <v>125</v>
      </c>
      <c r="D89" s="30">
        <v>2</v>
      </c>
      <c r="G89" s="6"/>
      <c r="H89" s="6"/>
      <c r="I89" s="19"/>
      <c r="J89"/>
      <c r="K89"/>
      <c r="L89"/>
      <c r="M89"/>
    </row>
    <row r="90" spans="1:13" s="10" customFormat="1">
      <c r="A90"/>
      <c r="B90" s="45" t="s">
        <v>193</v>
      </c>
      <c r="C90" s="30">
        <v>61</v>
      </c>
      <c r="D90" s="30">
        <v>1</v>
      </c>
      <c r="G90" s="6"/>
      <c r="H90" s="6"/>
      <c r="I90" s="19"/>
      <c r="J90"/>
      <c r="K90"/>
      <c r="L90"/>
      <c r="M90"/>
    </row>
  </sheetData>
  <mergeCells count="6">
    <mergeCell ref="A69:A77"/>
    <mergeCell ref="A1:I1"/>
    <mergeCell ref="H2:I2"/>
    <mergeCell ref="A4:A19"/>
    <mergeCell ref="A20:A49"/>
    <mergeCell ref="A50:A68"/>
  </mergeCells>
  <phoneticPr fontId="20" type="noConversion"/>
  <pageMargins left="0.21972222626209259" right="0.21972222626209259" top="0.40000000596046448" bottom="0.37986111640930176" header="0.31486111879348755" footer="0.31486111879348755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853E-06BC-497B-8FEF-0760D6448B07}">
  <dimension ref="A3:E7"/>
  <sheetViews>
    <sheetView workbookViewId="0">
      <selection activeCell="C10" sqref="C10"/>
    </sheetView>
  </sheetViews>
  <sheetFormatPr defaultRowHeight="16.5"/>
  <sheetData>
    <row r="3" spans="1:5">
      <c r="B3" s="192" t="s">
        <v>817</v>
      </c>
      <c r="C3" s="192" t="s">
        <v>818</v>
      </c>
      <c r="D3" s="192" t="s">
        <v>819</v>
      </c>
      <c r="E3" s="192"/>
    </row>
    <row r="4" spans="1:5">
      <c r="A4" s="192">
        <v>1</v>
      </c>
      <c r="B4" s="398">
        <v>900</v>
      </c>
      <c r="C4" s="398">
        <v>400</v>
      </c>
      <c r="D4" s="398">
        <v>9500</v>
      </c>
      <c r="E4" s="351"/>
    </row>
    <row r="5" spans="1:5">
      <c r="A5" s="192">
        <v>2</v>
      </c>
      <c r="B5" s="398">
        <v>700</v>
      </c>
      <c r="C5" s="398">
        <v>300</v>
      </c>
      <c r="D5" s="398">
        <v>7000</v>
      </c>
      <c r="E5" s="351"/>
    </row>
    <row r="6" spans="1:5">
      <c r="A6">
        <v>3</v>
      </c>
      <c r="B6" s="398">
        <v>300</v>
      </c>
      <c r="C6" s="398">
        <v>200</v>
      </c>
      <c r="D6" s="398">
        <v>4000</v>
      </c>
      <c r="E6" s="351"/>
    </row>
    <row r="7" spans="1:5">
      <c r="A7" s="192" t="s">
        <v>821</v>
      </c>
      <c r="B7" s="398">
        <v>400</v>
      </c>
      <c r="C7" s="398">
        <v>200</v>
      </c>
      <c r="D7" s="398">
        <v>6000</v>
      </c>
    </row>
  </sheetData>
  <phoneticPr fontId="2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90"/>
  <sheetViews>
    <sheetView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B36" sqref="B36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6" customWidth="1"/>
    <col min="8" max="8" width="35" style="6" customWidth="1"/>
    <col min="9" max="9" width="8.75" style="19"/>
  </cols>
  <sheetData>
    <row r="1" spans="1:9" ht="26.25">
      <c r="A1" s="381" t="s">
        <v>359</v>
      </c>
      <c r="B1" s="381"/>
      <c r="C1" s="381"/>
      <c r="D1" s="381"/>
      <c r="E1" s="381"/>
      <c r="F1" s="381"/>
      <c r="G1" s="381"/>
      <c r="H1" s="381"/>
      <c r="I1" s="381"/>
    </row>
    <row r="2" spans="1:9" ht="18.600000000000001" customHeight="1">
      <c r="B2" s="3"/>
      <c r="H2" s="382" t="s">
        <v>20</v>
      </c>
      <c r="I2" s="382"/>
    </row>
    <row r="3" spans="1:9" ht="27" customHeight="1">
      <c r="A3" s="7" t="s">
        <v>398</v>
      </c>
      <c r="B3" s="8" t="s">
        <v>49</v>
      </c>
      <c r="C3" s="31" t="s">
        <v>409</v>
      </c>
      <c r="D3" s="37" t="s">
        <v>411</v>
      </c>
      <c r="E3" s="22" t="s">
        <v>92</v>
      </c>
      <c r="F3" s="22" t="s">
        <v>414</v>
      </c>
      <c r="G3" s="8" t="s">
        <v>125</v>
      </c>
      <c r="H3" s="8" t="s">
        <v>364</v>
      </c>
      <c r="I3" s="8" t="s">
        <v>401</v>
      </c>
    </row>
    <row r="4" spans="1:9" ht="16.5" customHeight="1">
      <c r="A4" s="375" t="s">
        <v>227</v>
      </c>
      <c r="B4" s="11" t="s">
        <v>229</v>
      </c>
      <c r="C4" s="32">
        <f>SUM(C5:C19)</f>
        <v>2653</v>
      </c>
      <c r="D4" s="39"/>
      <c r="E4" s="23">
        <f>SUM(E5:E19)</f>
        <v>23.8</v>
      </c>
      <c r="F4" s="23"/>
      <c r="G4" s="12"/>
      <c r="H4" s="12"/>
      <c r="I4" s="12"/>
    </row>
    <row r="5" spans="1:9">
      <c r="A5" s="376"/>
      <c r="B5" s="1" t="s">
        <v>48</v>
      </c>
      <c r="C5" s="42">
        <v>519</v>
      </c>
      <c r="D5" s="29">
        <v>1</v>
      </c>
      <c r="E5" s="24">
        <v>2.2000000000000002</v>
      </c>
      <c r="F5" s="24"/>
      <c r="G5" s="13" t="s">
        <v>365</v>
      </c>
      <c r="H5" s="13" t="s">
        <v>22</v>
      </c>
      <c r="I5" s="13"/>
    </row>
    <row r="6" spans="1:9">
      <c r="A6" s="376"/>
      <c r="B6" s="1" t="s">
        <v>86</v>
      </c>
      <c r="C6" s="42">
        <v>189</v>
      </c>
      <c r="D6" s="29">
        <v>3</v>
      </c>
      <c r="E6" s="24">
        <v>1</v>
      </c>
      <c r="F6" s="24"/>
      <c r="G6" s="13" t="s">
        <v>363</v>
      </c>
      <c r="H6" s="13" t="s">
        <v>405</v>
      </c>
      <c r="I6" s="13"/>
    </row>
    <row r="7" spans="1:9">
      <c r="A7" s="376"/>
      <c r="B7" s="1" t="s">
        <v>44</v>
      </c>
      <c r="C7" s="42">
        <v>188</v>
      </c>
      <c r="D7" s="29">
        <v>1</v>
      </c>
      <c r="E7" s="24">
        <v>2.1</v>
      </c>
      <c r="F7" s="24"/>
      <c r="G7" s="13" t="s">
        <v>365</v>
      </c>
      <c r="H7" s="13" t="s">
        <v>405</v>
      </c>
      <c r="I7" s="13"/>
    </row>
    <row r="8" spans="1:9">
      <c r="A8" s="376"/>
      <c r="B8" s="1" t="s">
        <v>72</v>
      </c>
      <c r="C8" s="42">
        <v>82</v>
      </c>
      <c r="D8" s="29">
        <v>1</v>
      </c>
      <c r="E8" s="24">
        <v>2.2000000000000002</v>
      </c>
      <c r="F8" s="24"/>
      <c r="G8" s="13" t="s">
        <v>358</v>
      </c>
      <c r="H8" s="13" t="s">
        <v>405</v>
      </c>
      <c r="I8" s="13"/>
    </row>
    <row r="9" spans="1:9">
      <c r="A9" s="376"/>
      <c r="B9" s="1" t="s">
        <v>84</v>
      </c>
      <c r="C9" s="42">
        <v>924</v>
      </c>
      <c r="D9" s="29">
        <v>3</v>
      </c>
      <c r="E9" s="24">
        <v>2</v>
      </c>
      <c r="F9" s="24"/>
      <c r="G9" s="13" t="s">
        <v>381</v>
      </c>
      <c r="H9" s="13" t="s">
        <v>405</v>
      </c>
      <c r="I9" s="13">
        <v>1007</v>
      </c>
    </row>
    <row r="10" spans="1:9">
      <c r="A10" s="376"/>
      <c r="B10" s="1" t="s">
        <v>99</v>
      </c>
      <c r="C10" s="42">
        <v>47</v>
      </c>
      <c r="D10" s="29">
        <v>1</v>
      </c>
      <c r="E10" s="24">
        <v>2.2000000000000002</v>
      </c>
      <c r="F10" s="24"/>
      <c r="G10" s="13" t="s">
        <v>381</v>
      </c>
      <c r="H10" s="13" t="s">
        <v>405</v>
      </c>
      <c r="I10" s="13"/>
    </row>
    <row r="11" spans="1:9">
      <c r="A11" s="376"/>
      <c r="B11" s="1" t="s">
        <v>65</v>
      </c>
      <c r="C11" s="42">
        <v>80</v>
      </c>
      <c r="D11" s="29">
        <v>1</v>
      </c>
      <c r="E11" s="24">
        <v>2</v>
      </c>
      <c r="F11" s="24"/>
      <c r="G11" s="13" t="s">
        <v>381</v>
      </c>
      <c r="H11" s="13" t="s">
        <v>405</v>
      </c>
      <c r="I11" s="13"/>
    </row>
    <row r="12" spans="1:9">
      <c r="A12" s="376"/>
      <c r="B12" s="1" t="s">
        <v>395</v>
      </c>
      <c r="C12" s="42">
        <v>71</v>
      </c>
      <c r="D12" s="29">
        <v>3</v>
      </c>
      <c r="E12" s="24">
        <v>1</v>
      </c>
      <c r="F12" s="24"/>
      <c r="G12" s="13" t="s">
        <v>393</v>
      </c>
      <c r="H12" s="13" t="s">
        <v>405</v>
      </c>
      <c r="I12" s="13"/>
    </row>
    <row r="13" spans="1:9">
      <c r="A13" s="376"/>
      <c r="B13" s="1" t="s">
        <v>230</v>
      </c>
      <c r="C13" s="42">
        <v>69</v>
      </c>
      <c r="D13" s="29">
        <v>2</v>
      </c>
      <c r="E13" s="24">
        <v>2.1</v>
      </c>
      <c r="F13" s="24"/>
      <c r="G13" s="13" t="s">
        <v>365</v>
      </c>
      <c r="H13" s="13" t="s">
        <v>405</v>
      </c>
      <c r="I13" s="13"/>
    </row>
    <row r="14" spans="1:9">
      <c r="A14" s="376"/>
      <c r="B14" s="1" t="s">
        <v>101</v>
      </c>
      <c r="C14" s="42">
        <v>131</v>
      </c>
      <c r="D14" s="29">
        <v>2</v>
      </c>
      <c r="E14" s="24">
        <v>1</v>
      </c>
      <c r="F14" s="24"/>
      <c r="G14" s="13" t="s">
        <v>386</v>
      </c>
      <c r="H14" s="13" t="s">
        <v>405</v>
      </c>
      <c r="I14" s="13"/>
    </row>
    <row r="15" spans="1:9">
      <c r="A15" s="376"/>
      <c r="B15" s="1" t="s">
        <v>55</v>
      </c>
      <c r="C15" s="42">
        <v>55</v>
      </c>
      <c r="D15" s="29">
        <v>3</v>
      </c>
      <c r="E15" s="24">
        <v>1</v>
      </c>
      <c r="F15" s="24"/>
      <c r="G15" s="13" t="s">
        <v>383</v>
      </c>
      <c r="H15" s="13" t="s">
        <v>405</v>
      </c>
      <c r="I15" s="13"/>
    </row>
    <row r="16" spans="1:9">
      <c r="A16" s="376"/>
      <c r="B16" s="1" t="s">
        <v>214</v>
      </c>
      <c r="C16" s="42">
        <v>55</v>
      </c>
      <c r="D16" s="29">
        <v>2</v>
      </c>
      <c r="E16" s="24">
        <v>1</v>
      </c>
      <c r="F16" s="24"/>
      <c r="G16" s="13" t="s">
        <v>355</v>
      </c>
      <c r="H16" s="13" t="s">
        <v>405</v>
      </c>
      <c r="I16" s="13"/>
    </row>
    <row r="17" spans="1:9">
      <c r="A17" s="376"/>
      <c r="B17" s="1" t="s">
        <v>91</v>
      </c>
      <c r="C17" s="42">
        <v>79</v>
      </c>
      <c r="D17" s="29">
        <v>3</v>
      </c>
      <c r="E17" s="24">
        <v>1</v>
      </c>
      <c r="F17" s="24"/>
      <c r="G17" s="13" t="s">
        <v>386</v>
      </c>
      <c r="H17" s="13" t="s">
        <v>405</v>
      </c>
      <c r="I17" s="13"/>
    </row>
    <row r="18" spans="1:9">
      <c r="A18" s="376"/>
      <c r="B18" s="1" t="s">
        <v>98</v>
      </c>
      <c r="C18" s="42">
        <v>48</v>
      </c>
      <c r="D18" s="29">
        <v>3</v>
      </c>
      <c r="E18" s="24">
        <v>1</v>
      </c>
      <c r="F18" s="24"/>
      <c r="G18" s="13" t="s">
        <v>386</v>
      </c>
      <c r="H18" s="13" t="s">
        <v>405</v>
      </c>
      <c r="I18" s="13"/>
    </row>
    <row r="19" spans="1:9">
      <c r="A19" s="377"/>
      <c r="B19" s="1" t="s">
        <v>77</v>
      </c>
      <c r="C19" s="42">
        <v>116</v>
      </c>
      <c r="D19" s="29">
        <v>2</v>
      </c>
      <c r="E19" s="24">
        <v>2</v>
      </c>
      <c r="F19" s="24"/>
      <c r="G19" s="13" t="s">
        <v>365</v>
      </c>
      <c r="H19" s="13" t="s">
        <v>405</v>
      </c>
      <c r="I19" s="13"/>
    </row>
    <row r="20" spans="1:9" ht="16.5" customHeight="1">
      <c r="A20" s="378" t="s">
        <v>247</v>
      </c>
      <c r="B20" s="11" t="s">
        <v>218</v>
      </c>
      <c r="C20" s="33">
        <f>SUM(C21:C50)</f>
        <v>3039</v>
      </c>
      <c r="D20" s="33"/>
      <c r="E20" s="25"/>
      <c r="F20" s="25"/>
      <c r="G20" s="12"/>
      <c r="H20" s="12"/>
      <c r="I20" s="12"/>
    </row>
    <row r="21" spans="1:9">
      <c r="A21" s="379"/>
      <c r="B21" s="9" t="s">
        <v>110</v>
      </c>
      <c r="C21" s="43">
        <v>111</v>
      </c>
      <c r="D21" s="34">
        <v>1</v>
      </c>
      <c r="E21" s="26" t="s">
        <v>106</v>
      </c>
      <c r="F21" s="26"/>
      <c r="G21" s="15" t="s">
        <v>105</v>
      </c>
      <c r="H21" s="15" t="s">
        <v>7</v>
      </c>
      <c r="I21" s="15"/>
    </row>
    <row r="22" spans="1:9">
      <c r="A22" s="379"/>
      <c r="B22" s="9" t="s">
        <v>71</v>
      </c>
      <c r="C22" s="43">
        <v>159</v>
      </c>
      <c r="D22" s="34">
        <v>3</v>
      </c>
      <c r="E22" s="26" t="s">
        <v>106</v>
      </c>
      <c r="F22" s="26"/>
      <c r="G22" s="15" t="s">
        <v>105</v>
      </c>
      <c r="H22" s="15" t="s">
        <v>405</v>
      </c>
      <c r="I22" s="15"/>
    </row>
    <row r="23" spans="1:9">
      <c r="A23" s="379"/>
      <c r="B23" s="9" t="s">
        <v>80</v>
      </c>
      <c r="C23" s="43">
        <v>91</v>
      </c>
      <c r="D23" s="34">
        <v>1</v>
      </c>
      <c r="E23" s="26" t="s">
        <v>106</v>
      </c>
      <c r="F23" s="26"/>
      <c r="G23" s="15" t="s">
        <v>105</v>
      </c>
      <c r="H23" s="15" t="s">
        <v>405</v>
      </c>
      <c r="I23" s="15"/>
    </row>
    <row r="24" spans="1:9">
      <c r="A24" s="379"/>
      <c r="B24" s="9" t="s">
        <v>108</v>
      </c>
      <c r="C24" s="43">
        <v>131</v>
      </c>
      <c r="D24" s="34">
        <v>1</v>
      </c>
      <c r="E24" s="26" t="s">
        <v>106</v>
      </c>
      <c r="F24" s="26"/>
      <c r="G24" s="15" t="s">
        <v>105</v>
      </c>
      <c r="H24" s="15" t="s">
        <v>405</v>
      </c>
      <c r="I24" s="15"/>
    </row>
    <row r="25" spans="1:9">
      <c r="A25" s="379"/>
      <c r="B25" s="9" t="s">
        <v>412</v>
      </c>
      <c r="C25" s="43">
        <v>67</v>
      </c>
      <c r="D25" s="34">
        <v>1</v>
      </c>
      <c r="E25" s="26" t="s">
        <v>106</v>
      </c>
      <c r="F25" s="26"/>
      <c r="G25" s="15" t="s">
        <v>105</v>
      </c>
      <c r="H25" s="15" t="s">
        <v>405</v>
      </c>
      <c r="I25" s="15"/>
    </row>
    <row r="26" spans="1:9">
      <c r="A26" s="379"/>
      <c r="B26" s="9" t="s">
        <v>408</v>
      </c>
      <c r="C26" s="43">
        <v>96</v>
      </c>
      <c r="D26" s="34">
        <v>1</v>
      </c>
      <c r="E26" s="26" t="s">
        <v>106</v>
      </c>
      <c r="F26" s="26"/>
      <c r="G26" s="15" t="s">
        <v>105</v>
      </c>
      <c r="H26" s="15" t="s">
        <v>405</v>
      </c>
      <c r="I26" s="15"/>
    </row>
    <row r="27" spans="1:9">
      <c r="A27" s="379"/>
      <c r="B27" s="9" t="s">
        <v>42</v>
      </c>
      <c r="C27" s="43">
        <v>65</v>
      </c>
      <c r="D27" s="34">
        <v>1</v>
      </c>
      <c r="E27" s="26" t="s">
        <v>106</v>
      </c>
      <c r="F27" s="26"/>
      <c r="G27" s="15" t="s">
        <v>105</v>
      </c>
      <c r="H27" s="15" t="s">
        <v>405</v>
      </c>
      <c r="I27" s="15"/>
    </row>
    <row r="28" spans="1:9">
      <c r="A28" s="379"/>
      <c r="B28" s="9" t="s">
        <v>396</v>
      </c>
      <c r="C28" s="34">
        <v>115</v>
      </c>
      <c r="D28" s="34">
        <v>1</v>
      </c>
      <c r="E28" s="26" t="s">
        <v>106</v>
      </c>
      <c r="F28" s="26"/>
      <c r="G28" s="15" t="s">
        <v>105</v>
      </c>
      <c r="H28" s="15" t="s">
        <v>405</v>
      </c>
      <c r="I28" s="15"/>
    </row>
    <row r="29" spans="1:9">
      <c r="A29" s="379"/>
      <c r="B29" s="9" t="s">
        <v>407</v>
      </c>
      <c r="C29" s="34">
        <v>171</v>
      </c>
      <c r="D29" s="34">
        <v>3</v>
      </c>
      <c r="E29" s="26" t="s">
        <v>59</v>
      </c>
      <c r="F29" s="26"/>
      <c r="G29" s="15" t="s">
        <v>105</v>
      </c>
      <c r="H29" s="15" t="s">
        <v>405</v>
      </c>
      <c r="I29" s="15"/>
    </row>
    <row r="30" spans="1:9">
      <c r="A30" s="379"/>
      <c r="B30" s="9" t="s">
        <v>69</v>
      </c>
      <c r="C30" s="34">
        <v>144</v>
      </c>
      <c r="D30" s="34">
        <v>3</v>
      </c>
      <c r="E30" s="26" t="s">
        <v>59</v>
      </c>
      <c r="F30" s="26" t="s">
        <v>406</v>
      </c>
      <c r="G30" s="15" t="s">
        <v>105</v>
      </c>
      <c r="H30" s="15" t="s">
        <v>405</v>
      </c>
      <c r="I30" s="15"/>
    </row>
    <row r="31" spans="1:9">
      <c r="A31" s="379"/>
      <c r="B31" s="9" t="s">
        <v>53</v>
      </c>
      <c r="C31" s="34">
        <v>175</v>
      </c>
      <c r="D31" s="34">
        <v>3</v>
      </c>
      <c r="E31" s="26" t="s">
        <v>59</v>
      </c>
      <c r="F31" s="26"/>
      <c r="G31" s="15" t="s">
        <v>105</v>
      </c>
      <c r="H31" s="15" t="s">
        <v>405</v>
      </c>
      <c r="I31" s="15"/>
    </row>
    <row r="32" spans="1:9">
      <c r="A32" s="379"/>
      <c r="B32" s="9" t="s">
        <v>83</v>
      </c>
      <c r="C32" s="34">
        <v>144</v>
      </c>
      <c r="D32" s="34">
        <v>3</v>
      </c>
      <c r="E32" s="26" t="s">
        <v>59</v>
      </c>
      <c r="F32" s="26" t="s">
        <v>406</v>
      </c>
      <c r="G32" s="15" t="s">
        <v>105</v>
      </c>
      <c r="H32" s="15" t="s">
        <v>405</v>
      </c>
      <c r="I32" s="15"/>
    </row>
    <row r="33" spans="1:9">
      <c r="A33" s="379"/>
      <c r="B33" s="9" t="s">
        <v>404</v>
      </c>
      <c r="C33" s="34">
        <v>113</v>
      </c>
      <c r="D33" s="34">
        <v>3</v>
      </c>
      <c r="E33" s="26" t="s">
        <v>59</v>
      </c>
      <c r="F33" s="26" t="s">
        <v>410</v>
      </c>
      <c r="G33" s="15" t="s">
        <v>105</v>
      </c>
      <c r="H33" s="15" t="s">
        <v>405</v>
      </c>
      <c r="I33" s="15"/>
    </row>
    <row r="34" spans="1:9">
      <c r="A34" s="379"/>
      <c r="B34" s="9" t="s">
        <v>282</v>
      </c>
      <c r="C34" s="34">
        <v>38</v>
      </c>
      <c r="D34" s="34">
        <v>2</v>
      </c>
      <c r="E34" s="26" t="s">
        <v>59</v>
      </c>
      <c r="F34" s="26" t="s">
        <v>406</v>
      </c>
      <c r="G34" s="15" t="s">
        <v>105</v>
      </c>
      <c r="H34" s="15"/>
      <c r="I34" s="15"/>
    </row>
    <row r="35" spans="1:9">
      <c r="A35" s="379"/>
      <c r="B35" s="9" t="s">
        <v>241</v>
      </c>
      <c r="C35" s="34">
        <v>28</v>
      </c>
      <c r="D35" s="34">
        <v>2</v>
      </c>
      <c r="E35" s="26" t="s">
        <v>59</v>
      </c>
      <c r="F35" s="26" t="s">
        <v>406</v>
      </c>
      <c r="G35" s="15" t="s">
        <v>105</v>
      </c>
      <c r="H35" s="15" t="s">
        <v>405</v>
      </c>
      <c r="I35" s="15"/>
    </row>
    <row r="36" spans="1:9">
      <c r="A36" s="379"/>
      <c r="B36" s="9" t="s">
        <v>94</v>
      </c>
      <c r="C36" s="34">
        <v>92</v>
      </c>
      <c r="D36" s="34">
        <v>3</v>
      </c>
      <c r="E36" s="26" t="s">
        <v>106</v>
      </c>
      <c r="F36" s="26"/>
      <c r="G36" s="15" t="s">
        <v>105</v>
      </c>
      <c r="H36" s="15" t="s">
        <v>405</v>
      </c>
      <c r="I36" s="15"/>
    </row>
    <row r="37" spans="1:9">
      <c r="A37" s="379"/>
      <c r="B37" s="9" t="s">
        <v>73</v>
      </c>
      <c r="C37" s="34">
        <v>69</v>
      </c>
      <c r="D37" s="34">
        <v>3</v>
      </c>
      <c r="E37" s="26" t="s">
        <v>59</v>
      </c>
      <c r="F37" s="26"/>
      <c r="G37" s="15" t="s">
        <v>105</v>
      </c>
      <c r="H37" s="15" t="s">
        <v>405</v>
      </c>
      <c r="I37" s="15"/>
    </row>
    <row r="38" spans="1:9">
      <c r="A38" s="379"/>
      <c r="B38" s="9" t="s">
        <v>66</v>
      </c>
      <c r="C38" s="34">
        <v>36</v>
      </c>
      <c r="D38" s="34">
        <v>3</v>
      </c>
      <c r="E38" s="26" t="s">
        <v>59</v>
      </c>
      <c r="F38" s="26"/>
      <c r="G38" s="15" t="s">
        <v>105</v>
      </c>
      <c r="H38" s="15" t="s">
        <v>405</v>
      </c>
      <c r="I38" s="15"/>
    </row>
    <row r="39" spans="1:9">
      <c r="A39" s="379"/>
      <c r="B39" s="9" t="s">
        <v>76</v>
      </c>
      <c r="C39" s="34">
        <v>62</v>
      </c>
      <c r="D39" s="34">
        <v>3</v>
      </c>
      <c r="E39" s="26" t="s">
        <v>106</v>
      </c>
      <c r="F39" s="26"/>
      <c r="G39" s="15" t="s">
        <v>105</v>
      </c>
      <c r="H39" s="15" t="s">
        <v>405</v>
      </c>
      <c r="I39" s="15"/>
    </row>
    <row r="40" spans="1:9">
      <c r="A40" s="379"/>
      <c r="B40" s="9" t="s">
        <v>143</v>
      </c>
      <c r="C40" s="34">
        <v>125</v>
      </c>
      <c r="D40" s="34">
        <v>3</v>
      </c>
      <c r="E40" s="26" t="s">
        <v>106</v>
      </c>
      <c r="F40" s="26"/>
      <c r="G40" s="15" t="s">
        <v>105</v>
      </c>
      <c r="H40" s="15" t="s">
        <v>405</v>
      </c>
      <c r="I40" s="15"/>
    </row>
    <row r="41" spans="1:9">
      <c r="A41" s="379"/>
      <c r="B41" s="9" t="s">
        <v>56</v>
      </c>
      <c r="C41" s="34">
        <v>37</v>
      </c>
      <c r="D41" s="34">
        <v>3</v>
      </c>
      <c r="E41" s="26" t="s">
        <v>59</v>
      </c>
      <c r="F41" s="26" t="s">
        <v>410</v>
      </c>
      <c r="G41" s="15" t="s">
        <v>105</v>
      </c>
      <c r="H41" s="15" t="s">
        <v>405</v>
      </c>
      <c r="I41" s="15"/>
    </row>
    <row r="42" spans="1:9">
      <c r="A42" s="379"/>
      <c r="B42" s="9" t="s">
        <v>58</v>
      </c>
      <c r="C42" s="34">
        <v>172</v>
      </c>
      <c r="D42" s="34">
        <v>3</v>
      </c>
      <c r="E42" s="26" t="s">
        <v>106</v>
      </c>
      <c r="F42" s="26"/>
      <c r="G42" s="15" t="s">
        <v>105</v>
      </c>
      <c r="H42" s="15" t="s">
        <v>405</v>
      </c>
      <c r="I42" s="15"/>
    </row>
    <row r="43" spans="1:9">
      <c r="A43" s="379"/>
      <c r="B43" s="9" t="s">
        <v>46</v>
      </c>
      <c r="C43" s="34">
        <v>216</v>
      </c>
      <c r="D43" s="34">
        <v>3</v>
      </c>
      <c r="E43" s="26" t="s">
        <v>106</v>
      </c>
      <c r="F43" s="26"/>
      <c r="G43" s="15" t="s">
        <v>105</v>
      </c>
      <c r="H43" s="15" t="s">
        <v>405</v>
      </c>
      <c r="I43" s="15"/>
    </row>
    <row r="44" spans="1:9">
      <c r="A44" s="379"/>
      <c r="B44" s="9" t="s">
        <v>104</v>
      </c>
      <c r="C44" s="34">
        <v>85</v>
      </c>
      <c r="D44" s="34">
        <v>3</v>
      </c>
      <c r="E44" s="26" t="s">
        <v>59</v>
      </c>
      <c r="F44" s="26"/>
      <c r="G44" s="15" t="s">
        <v>105</v>
      </c>
      <c r="H44" s="15" t="s">
        <v>405</v>
      </c>
      <c r="I44" s="15"/>
    </row>
    <row r="45" spans="1:9">
      <c r="A45" s="379"/>
      <c r="B45" s="9" t="s">
        <v>68</v>
      </c>
      <c r="C45" s="34">
        <v>106</v>
      </c>
      <c r="D45" s="34">
        <v>1</v>
      </c>
      <c r="E45" s="26" t="s">
        <v>106</v>
      </c>
      <c r="F45" s="26"/>
      <c r="G45" s="15" t="s">
        <v>105</v>
      </c>
      <c r="H45" s="15" t="s">
        <v>405</v>
      </c>
      <c r="I45" s="15"/>
    </row>
    <row r="46" spans="1:9">
      <c r="A46" s="379"/>
      <c r="B46" s="9" t="s">
        <v>114</v>
      </c>
      <c r="C46" s="34">
        <v>104</v>
      </c>
      <c r="D46" s="34">
        <v>3</v>
      </c>
      <c r="E46" s="26" t="s">
        <v>106</v>
      </c>
      <c r="F46" s="26"/>
      <c r="G46" s="15" t="s">
        <v>105</v>
      </c>
      <c r="H46" s="15" t="s">
        <v>405</v>
      </c>
      <c r="I46" s="15"/>
    </row>
    <row r="47" spans="1:9">
      <c r="A47" s="379"/>
      <c r="B47" s="9" t="s">
        <v>87</v>
      </c>
      <c r="C47" s="34">
        <v>47</v>
      </c>
      <c r="D47" s="34">
        <v>3</v>
      </c>
      <c r="E47" s="26" t="s">
        <v>106</v>
      </c>
      <c r="F47" s="26"/>
      <c r="G47" s="15" t="s">
        <v>105</v>
      </c>
      <c r="H47" s="15" t="s">
        <v>405</v>
      </c>
      <c r="I47" s="15"/>
    </row>
    <row r="48" spans="1:9">
      <c r="A48" s="379"/>
      <c r="B48" s="9" t="s">
        <v>62</v>
      </c>
      <c r="C48" s="34">
        <v>143</v>
      </c>
      <c r="D48" s="34">
        <v>3</v>
      </c>
      <c r="E48" s="26" t="s">
        <v>106</v>
      </c>
      <c r="F48" s="26"/>
      <c r="G48" s="15" t="s">
        <v>105</v>
      </c>
      <c r="H48" s="15" t="s">
        <v>405</v>
      </c>
      <c r="I48" s="15"/>
    </row>
    <row r="49" spans="1:12">
      <c r="A49" s="379"/>
      <c r="B49" s="9" t="s">
        <v>64</v>
      </c>
      <c r="C49" s="34">
        <v>57</v>
      </c>
      <c r="D49" s="34">
        <v>1</v>
      </c>
      <c r="E49" s="26" t="s">
        <v>106</v>
      </c>
      <c r="F49" s="26"/>
      <c r="G49" s="15" t="s">
        <v>105</v>
      </c>
      <c r="H49" s="15" t="s">
        <v>405</v>
      </c>
      <c r="I49" s="15"/>
    </row>
    <row r="50" spans="1:12">
      <c r="A50" s="379"/>
      <c r="B50" s="9" t="s">
        <v>51</v>
      </c>
      <c r="C50" s="34">
        <v>40</v>
      </c>
      <c r="D50" s="34">
        <v>3</v>
      </c>
      <c r="E50" s="26" t="s">
        <v>106</v>
      </c>
      <c r="F50" s="26"/>
      <c r="G50" s="15" t="s">
        <v>105</v>
      </c>
      <c r="H50" s="15" t="s">
        <v>405</v>
      </c>
      <c r="I50" s="15"/>
    </row>
    <row r="51" spans="1:12" ht="16.5" customHeight="1">
      <c r="A51" s="378" t="s">
        <v>413</v>
      </c>
      <c r="B51" s="14" t="s">
        <v>350</v>
      </c>
      <c r="C51" s="33">
        <f>SUM(C52:C69)</f>
        <v>4026</v>
      </c>
      <c r="D51" s="33"/>
      <c r="E51" s="25">
        <f>SUM(E52:E67)</f>
        <v>25.6</v>
      </c>
      <c r="F51" s="25"/>
      <c r="G51" s="12"/>
      <c r="H51" s="12"/>
      <c r="I51" s="12"/>
    </row>
    <row r="52" spans="1:12">
      <c r="A52" s="379"/>
      <c r="B52" s="4" t="s">
        <v>402</v>
      </c>
      <c r="C52" s="44">
        <v>300</v>
      </c>
      <c r="D52" s="38" t="s">
        <v>403</v>
      </c>
      <c r="E52" s="27">
        <v>3.2</v>
      </c>
      <c r="F52" s="27"/>
      <c r="G52" s="16" t="s">
        <v>105</v>
      </c>
      <c r="H52" s="16" t="s">
        <v>7</v>
      </c>
      <c r="I52" s="16"/>
    </row>
    <row r="53" spans="1:12">
      <c r="A53" s="379"/>
      <c r="B53" s="4" t="s">
        <v>50</v>
      </c>
      <c r="C53" s="44">
        <v>475</v>
      </c>
      <c r="D53" s="38" t="s">
        <v>403</v>
      </c>
      <c r="E53" s="27">
        <v>3.2</v>
      </c>
      <c r="F53" s="27"/>
      <c r="G53" s="16" t="s">
        <v>105</v>
      </c>
      <c r="H53" s="16" t="s">
        <v>405</v>
      </c>
      <c r="I53" s="16"/>
    </row>
    <row r="54" spans="1:12">
      <c r="A54" s="379"/>
      <c r="B54" s="4" t="s">
        <v>121</v>
      </c>
      <c r="C54" s="44">
        <v>394</v>
      </c>
      <c r="D54" s="38" t="s">
        <v>403</v>
      </c>
      <c r="E54" s="27">
        <v>2</v>
      </c>
      <c r="F54" s="27"/>
      <c r="G54" s="16" t="s">
        <v>365</v>
      </c>
      <c r="H54" s="16" t="s">
        <v>453</v>
      </c>
      <c r="I54" s="16"/>
    </row>
    <row r="55" spans="1:12">
      <c r="A55" s="379"/>
      <c r="B55" s="4" t="s">
        <v>74</v>
      </c>
      <c r="C55" s="44">
        <v>218</v>
      </c>
      <c r="D55" s="38" t="s">
        <v>403</v>
      </c>
      <c r="E55" s="27">
        <v>1</v>
      </c>
      <c r="F55" s="27"/>
      <c r="G55" s="16" t="s">
        <v>355</v>
      </c>
      <c r="H55" s="16" t="s">
        <v>453</v>
      </c>
      <c r="I55" s="16"/>
    </row>
    <row r="56" spans="1:12">
      <c r="A56" s="379"/>
      <c r="B56" s="4" t="s">
        <v>47</v>
      </c>
      <c r="C56" s="44">
        <v>198</v>
      </c>
      <c r="D56" s="38" t="s">
        <v>403</v>
      </c>
      <c r="E56" s="27">
        <v>2.2000000000000002</v>
      </c>
      <c r="F56" s="27"/>
      <c r="G56" s="16" t="s">
        <v>383</v>
      </c>
      <c r="H56" s="16" t="s">
        <v>453</v>
      </c>
      <c r="I56" s="16"/>
    </row>
    <row r="57" spans="1:12">
      <c r="A57" s="379"/>
      <c r="B57" s="4" t="s">
        <v>100</v>
      </c>
      <c r="C57" s="44">
        <v>197</v>
      </c>
      <c r="D57" s="38" t="s">
        <v>403</v>
      </c>
      <c r="E57" s="27">
        <v>1</v>
      </c>
      <c r="F57" s="27"/>
      <c r="G57" s="16" t="s">
        <v>383</v>
      </c>
      <c r="H57" s="16" t="s">
        <v>453</v>
      </c>
      <c r="I57" s="16"/>
    </row>
    <row r="58" spans="1:12">
      <c r="A58" s="379"/>
      <c r="B58" s="4" t="s">
        <v>107</v>
      </c>
      <c r="C58" s="44">
        <v>182</v>
      </c>
      <c r="D58" s="38" t="s">
        <v>403</v>
      </c>
      <c r="E58" s="27">
        <v>1</v>
      </c>
      <c r="F58" s="27" t="s">
        <v>397</v>
      </c>
      <c r="G58" s="16" t="s">
        <v>383</v>
      </c>
      <c r="H58" s="16" t="s">
        <v>453</v>
      </c>
      <c r="I58" s="16"/>
      <c r="L58" t="s">
        <v>415</v>
      </c>
    </row>
    <row r="59" spans="1:12">
      <c r="A59" s="379"/>
      <c r="B59" s="4" t="s">
        <v>43</v>
      </c>
      <c r="C59" s="44">
        <v>218</v>
      </c>
      <c r="D59" s="38" t="s">
        <v>403</v>
      </c>
      <c r="E59" s="27">
        <v>1</v>
      </c>
      <c r="F59" s="27" t="s">
        <v>397</v>
      </c>
      <c r="G59" s="16" t="s">
        <v>355</v>
      </c>
      <c r="H59" s="16" t="s">
        <v>453</v>
      </c>
      <c r="I59" s="16"/>
    </row>
    <row r="60" spans="1:12">
      <c r="A60" s="379"/>
      <c r="B60" s="4" t="s">
        <v>57</v>
      </c>
      <c r="C60" s="44">
        <v>118</v>
      </c>
      <c r="D60" s="38" t="s">
        <v>403</v>
      </c>
      <c r="E60" s="27">
        <v>1</v>
      </c>
      <c r="F60" s="27" t="s">
        <v>397</v>
      </c>
      <c r="G60" s="16" t="s">
        <v>386</v>
      </c>
      <c r="H60" s="16" t="s">
        <v>453</v>
      </c>
      <c r="I60" s="16"/>
    </row>
    <row r="61" spans="1:12">
      <c r="A61" s="379"/>
      <c r="B61" s="4" t="s">
        <v>52</v>
      </c>
      <c r="C61" s="44">
        <v>616</v>
      </c>
      <c r="D61" s="38" t="s">
        <v>403</v>
      </c>
      <c r="E61" s="27">
        <v>4</v>
      </c>
      <c r="F61" s="27"/>
      <c r="G61" s="16" t="s">
        <v>355</v>
      </c>
      <c r="H61" s="16" t="s">
        <v>453</v>
      </c>
      <c r="I61" s="16"/>
    </row>
    <row r="62" spans="1:12">
      <c r="A62" s="379"/>
      <c r="B62" s="4" t="s">
        <v>54</v>
      </c>
      <c r="C62" s="44">
        <v>79</v>
      </c>
      <c r="D62" s="38" t="s">
        <v>403</v>
      </c>
      <c r="E62" s="27">
        <v>1</v>
      </c>
      <c r="F62" s="27"/>
      <c r="G62" s="16" t="s">
        <v>386</v>
      </c>
      <c r="H62" s="16" t="s">
        <v>453</v>
      </c>
      <c r="I62" s="16"/>
    </row>
    <row r="63" spans="1:12">
      <c r="A63" s="379"/>
      <c r="B63" s="4" t="s">
        <v>45</v>
      </c>
      <c r="C63" s="44">
        <v>119</v>
      </c>
      <c r="D63" s="38" t="s">
        <v>403</v>
      </c>
      <c r="E63" s="27">
        <v>1</v>
      </c>
      <c r="F63" s="27"/>
      <c r="G63" s="16" t="s">
        <v>386</v>
      </c>
      <c r="H63" s="16" t="s">
        <v>453</v>
      </c>
      <c r="I63" s="16"/>
    </row>
    <row r="64" spans="1:12">
      <c r="A64" s="379"/>
      <c r="B64" s="4" t="s">
        <v>82</v>
      </c>
      <c r="C64" s="44">
        <v>239</v>
      </c>
      <c r="D64" s="38" t="s">
        <v>403</v>
      </c>
      <c r="E64" s="27">
        <v>1</v>
      </c>
      <c r="F64" s="27"/>
      <c r="G64" s="16" t="s">
        <v>355</v>
      </c>
      <c r="H64" s="16" t="s">
        <v>453</v>
      </c>
      <c r="I64" s="16"/>
    </row>
    <row r="65" spans="1:13">
      <c r="A65" s="379"/>
      <c r="B65" s="4" t="s">
        <v>112</v>
      </c>
      <c r="C65" s="44">
        <v>89</v>
      </c>
      <c r="D65" s="38" t="s">
        <v>403</v>
      </c>
      <c r="E65" s="27">
        <v>1</v>
      </c>
      <c r="F65" s="27" t="s">
        <v>397</v>
      </c>
      <c r="G65" s="16" t="s">
        <v>386</v>
      </c>
      <c r="H65" s="16" t="s">
        <v>453</v>
      </c>
      <c r="I65" s="16"/>
    </row>
    <row r="66" spans="1:13">
      <c r="A66" s="379"/>
      <c r="B66" s="4" t="s">
        <v>63</v>
      </c>
      <c r="C66" s="44">
        <v>232</v>
      </c>
      <c r="D66" s="38" t="s">
        <v>403</v>
      </c>
      <c r="E66" s="27">
        <v>1</v>
      </c>
      <c r="F66" s="27"/>
      <c r="G66" s="16" t="s">
        <v>356</v>
      </c>
      <c r="H66" s="16" t="s">
        <v>453</v>
      </c>
      <c r="I66" s="16"/>
    </row>
    <row r="67" spans="1:13">
      <c r="A67" s="379"/>
      <c r="B67" s="4" t="s">
        <v>81</v>
      </c>
      <c r="C67" s="44">
        <v>85</v>
      </c>
      <c r="D67" s="38" t="s">
        <v>403</v>
      </c>
      <c r="E67" s="27">
        <v>1</v>
      </c>
      <c r="F67" s="27"/>
      <c r="G67" s="16" t="s">
        <v>356</v>
      </c>
      <c r="H67" s="16" t="s">
        <v>453</v>
      </c>
      <c r="I67" s="16"/>
    </row>
    <row r="68" spans="1:13">
      <c r="A68" s="379"/>
      <c r="B68" s="4" t="s">
        <v>88</v>
      </c>
      <c r="C68" s="44">
        <v>187</v>
      </c>
      <c r="D68" s="38" t="s">
        <v>403</v>
      </c>
      <c r="E68" s="27" t="s">
        <v>106</v>
      </c>
      <c r="F68" s="27"/>
      <c r="G68" s="16" t="s">
        <v>369</v>
      </c>
      <c r="H68" s="16" t="s">
        <v>453</v>
      </c>
      <c r="I68" s="16"/>
    </row>
    <row r="69" spans="1:13" ht="17.45" customHeight="1">
      <c r="A69" s="380"/>
      <c r="B69" s="4" t="s">
        <v>116</v>
      </c>
      <c r="C69" s="44">
        <v>80</v>
      </c>
      <c r="D69" s="38" t="s">
        <v>403</v>
      </c>
      <c r="E69" s="27" t="s">
        <v>106</v>
      </c>
      <c r="F69" s="27"/>
      <c r="G69" s="16" t="s">
        <v>376</v>
      </c>
      <c r="H69" s="16" t="s">
        <v>453</v>
      </c>
      <c r="I69" s="41" t="s">
        <v>357</v>
      </c>
    </row>
    <row r="70" spans="1:13" ht="16.5" customHeight="1">
      <c r="A70" s="378" t="s">
        <v>418</v>
      </c>
      <c r="B70" s="17" t="s">
        <v>113</v>
      </c>
      <c r="C70" s="35">
        <f>SUM(C71:C78)</f>
        <v>678</v>
      </c>
      <c r="D70" s="35"/>
      <c r="E70" s="28">
        <f>SUM(E71:E78)</f>
        <v>29</v>
      </c>
      <c r="F70" s="28"/>
      <c r="G70" s="12"/>
      <c r="H70" s="12"/>
      <c r="I70" s="12"/>
    </row>
    <row r="71" spans="1:13">
      <c r="A71" s="379"/>
      <c r="B71" s="5" t="s">
        <v>115</v>
      </c>
      <c r="C71" s="36">
        <v>56</v>
      </c>
      <c r="D71" s="40">
        <v>1</v>
      </c>
      <c r="E71" s="21">
        <v>1</v>
      </c>
      <c r="F71" s="21"/>
      <c r="G71" s="18" t="s">
        <v>384</v>
      </c>
      <c r="H71" s="18" t="s">
        <v>453</v>
      </c>
      <c r="I71" s="20" t="s">
        <v>120</v>
      </c>
    </row>
    <row r="72" spans="1:13">
      <c r="A72" s="379"/>
      <c r="B72" s="5" t="s">
        <v>90</v>
      </c>
      <c r="C72" s="36">
        <v>161</v>
      </c>
      <c r="D72" s="40">
        <v>1</v>
      </c>
      <c r="E72" s="21">
        <v>6</v>
      </c>
      <c r="F72" s="21"/>
      <c r="G72" s="18" t="s">
        <v>384</v>
      </c>
      <c r="H72" s="18" t="s">
        <v>453</v>
      </c>
      <c r="I72" s="20" t="s">
        <v>120</v>
      </c>
    </row>
    <row r="73" spans="1:13">
      <c r="A73" s="379"/>
      <c r="B73" s="5" t="s">
        <v>213</v>
      </c>
      <c r="C73" s="36">
        <v>134</v>
      </c>
      <c r="D73" s="40">
        <v>1</v>
      </c>
      <c r="E73" s="21">
        <v>7</v>
      </c>
      <c r="F73" s="21"/>
      <c r="G73" s="18" t="s">
        <v>384</v>
      </c>
      <c r="H73" s="18" t="s">
        <v>453</v>
      </c>
      <c r="I73" s="20" t="s">
        <v>120</v>
      </c>
    </row>
    <row r="74" spans="1:13">
      <c r="A74" s="379"/>
      <c r="B74" s="5" t="s">
        <v>61</v>
      </c>
      <c r="C74" s="36">
        <v>61</v>
      </c>
      <c r="D74" s="40">
        <v>1</v>
      </c>
      <c r="E74" s="21">
        <v>4</v>
      </c>
      <c r="F74" s="21"/>
      <c r="G74" s="18" t="s">
        <v>384</v>
      </c>
      <c r="H74" s="18" t="s">
        <v>453</v>
      </c>
      <c r="I74" s="20" t="s">
        <v>120</v>
      </c>
    </row>
    <row r="75" spans="1:13">
      <c r="A75" s="379"/>
      <c r="B75" s="5" t="s">
        <v>89</v>
      </c>
      <c r="C75" s="36">
        <v>77</v>
      </c>
      <c r="D75" s="40">
        <v>1</v>
      </c>
      <c r="E75" s="21">
        <v>4</v>
      </c>
      <c r="F75" s="21"/>
      <c r="G75" s="18" t="s">
        <v>384</v>
      </c>
      <c r="H75" s="18" t="s">
        <v>453</v>
      </c>
      <c r="I75" s="20" t="s">
        <v>120</v>
      </c>
    </row>
    <row r="76" spans="1:13">
      <c r="A76" s="379"/>
      <c r="B76" s="5" t="s">
        <v>144</v>
      </c>
      <c r="C76" s="36">
        <v>16</v>
      </c>
      <c r="D76" s="40">
        <v>1</v>
      </c>
      <c r="E76" s="21">
        <v>1</v>
      </c>
      <c r="F76" s="21"/>
      <c r="G76" s="18" t="s">
        <v>384</v>
      </c>
      <c r="H76" s="18" t="s">
        <v>453</v>
      </c>
      <c r="I76" s="20" t="s">
        <v>120</v>
      </c>
    </row>
    <row r="77" spans="1:13">
      <c r="A77" s="379"/>
      <c r="B77" s="5" t="s">
        <v>67</v>
      </c>
      <c r="C77" s="36">
        <v>136</v>
      </c>
      <c r="D77" s="40">
        <v>1</v>
      </c>
      <c r="E77" s="21">
        <v>6</v>
      </c>
      <c r="F77" s="21"/>
      <c r="G77" s="18" t="s">
        <v>384</v>
      </c>
      <c r="H77" s="18" t="s">
        <v>453</v>
      </c>
      <c r="I77" s="20" t="s">
        <v>120</v>
      </c>
    </row>
    <row r="78" spans="1:13">
      <c r="A78" s="380"/>
      <c r="B78" s="5" t="s">
        <v>224</v>
      </c>
      <c r="C78" s="36">
        <v>37</v>
      </c>
      <c r="D78" s="40">
        <v>3</v>
      </c>
      <c r="E78" s="21">
        <v>0</v>
      </c>
      <c r="F78" s="21"/>
      <c r="G78" s="18" t="s">
        <v>117</v>
      </c>
      <c r="H78" s="18" t="s">
        <v>453</v>
      </c>
      <c r="I78" s="20" t="s">
        <v>120</v>
      </c>
    </row>
    <row r="79" spans="1:13">
      <c r="A79" s="383" t="s">
        <v>163</v>
      </c>
      <c r="B79" s="87" t="s">
        <v>240</v>
      </c>
      <c r="C79" s="88">
        <f>SUM(C80:C90)</f>
        <v>764</v>
      </c>
      <c r="D79" s="79"/>
      <c r="E79" s="80"/>
      <c r="F79" s="80"/>
      <c r="G79" s="81"/>
      <c r="H79" s="81"/>
      <c r="I79" s="8"/>
    </row>
    <row r="80" spans="1:13" s="10" customFormat="1">
      <c r="A80" s="384"/>
      <c r="B80" s="82" t="s">
        <v>226</v>
      </c>
      <c r="C80" s="83">
        <v>83</v>
      </c>
      <c r="D80" s="83">
        <v>1</v>
      </c>
      <c r="E80" s="84"/>
      <c r="F80" s="84"/>
      <c r="G80" s="85"/>
      <c r="H80" s="85"/>
      <c r="I80" s="86"/>
      <c r="J80"/>
      <c r="K80"/>
      <c r="L80"/>
      <c r="M80"/>
    </row>
    <row r="81" spans="1:13" s="10" customFormat="1">
      <c r="A81" s="384"/>
      <c r="B81" s="82" t="s">
        <v>142</v>
      </c>
      <c r="C81" s="83">
        <v>103</v>
      </c>
      <c r="D81" s="83">
        <v>1</v>
      </c>
      <c r="E81" s="84"/>
      <c r="F81" s="84"/>
      <c r="G81" s="85"/>
      <c r="H81" s="85"/>
      <c r="I81" s="86"/>
      <c r="J81"/>
      <c r="K81"/>
      <c r="L81"/>
      <c r="M81"/>
    </row>
    <row r="82" spans="1:13" s="10" customFormat="1">
      <c r="A82" s="384"/>
      <c r="B82" s="82" t="s">
        <v>177</v>
      </c>
      <c r="C82" s="83">
        <v>60</v>
      </c>
      <c r="D82" s="83">
        <v>1</v>
      </c>
      <c r="E82" s="84"/>
      <c r="F82" s="84"/>
      <c r="G82" s="85"/>
      <c r="H82" s="85"/>
      <c r="I82" s="86"/>
      <c r="J82"/>
      <c r="K82"/>
      <c r="L82"/>
      <c r="M82"/>
    </row>
    <row r="83" spans="1:13" s="10" customFormat="1">
      <c r="A83" s="384"/>
      <c r="B83" s="82" t="s">
        <v>417</v>
      </c>
      <c r="C83" s="83">
        <v>94</v>
      </c>
      <c r="D83" s="83">
        <v>3</v>
      </c>
      <c r="E83" s="84"/>
      <c r="F83" s="84"/>
      <c r="G83" s="85"/>
      <c r="H83" s="85"/>
      <c r="I83" s="86"/>
      <c r="J83"/>
      <c r="K83"/>
      <c r="L83"/>
      <c r="M83"/>
    </row>
    <row r="84" spans="1:13" s="10" customFormat="1">
      <c r="A84" s="384"/>
      <c r="B84" s="82" t="s">
        <v>343</v>
      </c>
      <c r="C84" s="83">
        <v>74</v>
      </c>
      <c r="D84" s="83">
        <v>3</v>
      </c>
      <c r="E84" s="84"/>
      <c r="F84" s="84"/>
      <c r="G84" s="85"/>
      <c r="H84" s="85"/>
      <c r="I84" s="86"/>
      <c r="J84"/>
      <c r="K84"/>
      <c r="L84"/>
      <c r="M84"/>
    </row>
    <row r="85" spans="1:13" s="10" customFormat="1">
      <c r="A85" s="384"/>
      <c r="B85" s="82" t="s">
        <v>141</v>
      </c>
      <c r="C85" s="83">
        <v>36</v>
      </c>
      <c r="D85" s="83">
        <v>1</v>
      </c>
      <c r="E85" s="84"/>
      <c r="F85" s="84"/>
      <c r="G85" s="85"/>
      <c r="H85" s="85"/>
      <c r="I85" s="86"/>
      <c r="J85"/>
      <c r="K85"/>
      <c r="L85"/>
      <c r="M85"/>
    </row>
    <row r="86" spans="1:13" s="10" customFormat="1">
      <c r="A86" s="384"/>
      <c r="B86" s="82" t="s">
        <v>111</v>
      </c>
      <c r="C86" s="83">
        <v>21</v>
      </c>
      <c r="D86" s="83">
        <v>1</v>
      </c>
      <c r="E86" s="84"/>
      <c r="F86" s="84"/>
      <c r="G86" s="85"/>
      <c r="H86" s="85"/>
      <c r="I86" s="86"/>
      <c r="J86"/>
      <c r="K86"/>
      <c r="L86"/>
      <c r="M86"/>
    </row>
    <row r="87" spans="1:13" s="10" customFormat="1">
      <c r="A87" s="384"/>
      <c r="B87" s="82" t="s">
        <v>135</v>
      </c>
      <c r="C87" s="83">
        <v>52</v>
      </c>
      <c r="D87" s="83">
        <v>2</v>
      </c>
      <c r="E87" s="84"/>
      <c r="F87" s="84"/>
      <c r="G87" s="85"/>
      <c r="H87" s="85"/>
      <c r="I87" s="86"/>
      <c r="J87"/>
      <c r="K87"/>
      <c r="L87"/>
      <c r="M87"/>
    </row>
    <row r="88" spans="1:13" s="10" customFormat="1">
      <c r="A88" s="384"/>
      <c r="B88" s="82" t="s">
        <v>119</v>
      </c>
      <c r="C88" s="83">
        <v>55</v>
      </c>
      <c r="D88" s="83">
        <v>3</v>
      </c>
      <c r="E88" s="84"/>
      <c r="F88" s="84"/>
      <c r="G88" s="85"/>
      <c r="H88" s="85"/>
      <c r="I88" s="86"/>
      <c r="J88"/>
      <c r="K88"/>
      <c r="L88"/>
      <c r="M88"/>
    </row>
    <row r="89" spans="1:13" s="10" customFormat="1">
      <c r="A89" s="384"/>
      <c r="B89" s="82" t="s">
        <v>70</v>
      </c>
      <c r="C89" s="83">
        <v>125</v>
      </c>
      <c r="D89" s="83">
        <v>2</v>
      </c>
      <c r="E89" s="84"/>
      <c r="F89" s="84"/>
      <c r="G89" s="85"/>
      <c r="H89" s="85"/>
      <c r="I89" s="86"/>
      <c r="J89"/>
      <c r="K89"/>
      <c r="L89"/>
      <c r="M89"/>
    </row>
    <row r="90" spans="1:13" s="10" customFormat="1">
      <c r="A90" s="385"/>
      <c r="B90" s="82" t="s">
        <v>193</v>
      </c>
      <c r="C90" s="83">
        <v>61</v>
      </c>
      <c r="D90" s="83">
        <v>1</v>
      </c>
      <c r="E90" s="84"/>
      <c r="F90" s="84"/>
      <c r="G90" s="85"/>
      <c r="H90" s="85"/>
      <c r="I90" s="86"/>
      <c r="J90"/>
      <c r="K90"/>
      <c r="L90"/>
      <c r="M90"/>
    </row>
  </sheetData>
  <mergeCells count="7">
    <mergeCell ref="A79:A90"/>
    <mergeCell ref="A70:A78"/>
    <mergeCell ref="A1:I1"/>
    <mergeCell ref="H2:I2"/>
    <mergeCell ref="A4:A19"/>
    <mergeCell ref="A20:A50"/>
    <mergeCell ref="A51:A69"/>
  </mergeCells>
  <phoneticPr fontId="20" type="noConversion"/>
  <pageMargins left="0.23597222566604614" right="0.23597222566604614" top="0.39347222447395325" bottom="0.39347222447395325" header="0.31486111879348755" footer="0.31486111879348755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R96"/>
  <sheetViews>
    <sheetView view="pageBreakPreview" zoomScale="85" zoomScaleSheetLayoutView="85" workbookViewId="0">
      <pane xSplit="1" ySplit="3" topLeftCell="B4" activePane="bottomRight" state="frozen"/>
      <selection pane="topRight"/>
      <selection pane="bottomLeft"/>
      <selection pane="bottomRight" activeCell="I24" sqref="I24:I28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6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18.125" style="6" customWidth="1"/>
    <col min="14" max="14" width="8.75" style="19"/>
  </cols>
  <sheetData>
    <row r="1" spans="1:14" ht="26.25">
      <c r="A1" s="381" t="s">
        <v>359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18.600000000000001" customHeight="1">
      <c r="B2" s="3"/>
      <c r="N2" s="89"/>
    </row>
    <row r="3" spans="1:14" ht="27" customHeight="1">
      <c r="A3" s="7" t="s">
        <v>398</v>
      </c>
      <c r="B3" s="8" t="s">
        <v>49</v>
      </c>
      <c r="C3" s="31" t="s">
        <v>409</v>
      </c>
      <c r="D3" s="37" t="s">
        <v>411</v>
      </c>
      <c r="E3" s="22" t="s">
        <v>92</v>
      </c>
      <c r="F3" s="22" t="s">
        <v>414</v>
      </c>
      <c r="G3" s="8" t="s">
        <v>125</v>
      </c>
      <c r="H3" s="8" t="s">
        <v>174</v>
      </c>
      <c r="I3" s="8" t="s">
        <v>448</v>
      </c>
      <c r="J3" s="8" t="s">
        <v>446</v>
      </c>
      <c r="K3" s="8" t="s">
        <v>436</v>
      </c>
      <c r="L3" s="8" t="s">
        <v>199</v>
      </c>
      <c r="M3" s="8" t="s">
        <v>170</v>
      </c>
      <c r="N3" s="8" t="s">
        <v>401</v>
      </c>
    </row>
    <row r="4" spans="1:14" ht="16.5" customHeight="1">
      <c r="A4" s="375" t="s">
        <v>227</v>
      </c>
      <c r="B4" s="11" t="s">
        <v>229</v>
      </c>
      <c r="C4" s="32">
        <f>SUM(C5:C19)</f>
        <v>2653</v>
      </c>
      <c r="D4" s="39"/>
      <c r="E4" s="23">
        <f>SUM(E5:E19)</f>
        <v>23.8</v>
      </c>
      <c r="F4" s="23"/>
      <c r="G4" s="12"/>
      <c r="H4" s="12"/>
      <c r="I4" s="12"/>
      <c r="J4" s="12"/>
      <c r="K4" s="12"/>
      <c r="L4" s="12"/>
      <c r="M4" s="12"/>
      <c r="N4" s="12"/>
    </row>
    <row r="5" spans="1:14">
      <c r="A5" s="376"/>
      <c r="B5" s="1" t="s">
        <v>48</v>
      </c>
      <c r="C5" s="42">
        <v>519</v>
      </c>
      <c r="D5" s="29">
        <v>1</v>
      </c>
      <c r="E5" s="24">
        <v>2.2000000000000002</v>
      </c>
      <c r="F5" s="24" t="s">
        <v>397</v>
      </c>
      <c r="G5" s="13" t="s">
        <v>365</v>
      </c>
      <c r="H5" s="13" t="s">
        <v>301</v>
      </c>
      <c r="I5" s="13" t="s">
        <v>368</v>
      </c>
      <c r="J5" s="92">
        <v>21201</v>
      </c>
      <c r="K5" s="13" t="s">
        <v>186</v>
      </c>
      <c r="L5" s="13"/>
      <c r="M5" s="13"/>
      <c r="N5" s="13"/>
    </row>
    <row r="6" spans="1:14">
      <c r="A6" s="376"/>
      <c r="B6" s="1" t="s">
        <v>86</v>
      </c>
      <c r="C6" s="42">
        <v>189</v>
      </c>
      <c r="D6" s="29">
        <v>3</v>
      </c>
      <c r="E6" s="24">
        <v>1</v>
      </c>
      <c r="F6" s="24" t="s">
        <v>397</v>
      </c>
      <c r="G6" s="13" t="s">
        <v>363</v>
      </c>
      <c r="H6" s="13" t="s">
        <v>283</v>
      </c>
      <c r="I6" s="13" t="s">
        <v>201</v>
      </c>
      <c r="J6" s="92">
        <v>4243</v>
      </c>
      <c r="K6" s="13" t="s">
        <v>444</v>
      </c>
      <c r="L6" s="13"/>
      <c r="M6" s="13"/>
      <c r="N6" s="13"/>
    </row>
    <row r="7" spans="1:14">
      <c r="A7" s="376"/>
      <c r="B7" s="1" t="s">
        <v>44</v>
      </c>
      <c r="C7" s="42">
        <v>188</v>
      </c>
      <c r="D7" s="29">
        <v>1</v>
      </c>
      <c r="E7" s="24">
        <v>2.1</v>
      </c>
      <c r="F7" s="24"/>
      <c r="G7" s="13" t="s">
        <v>365</v>
      </c>
      <c r="H7" s="13" t="s">
        <v>249</v>
      </c>
      <c r="I7" s="13" t="s">
        <v>311</v>
      </c>
      <c r="J7" s="92">
        <v>6050</v>
      </c>
      <c r="K7" s="13" t="s">
        <v>444</v>
      </c>
      <c r="L7" s="13">
        <v>3</v>
      </c>
      <c r="M7" s="13" t="s">
        <v>165</v>
      </c>
      <c r="N7" s="13"/>
    </row>
    <row r="8" spans="1:14">
      <c r="A8" s="376"/>
      <c r="B8" s="1" t="s">
        <v>72</v>
      </c>
      <c r="C8" s="42">
        <v>82</v>
      </c>
      <c r="D8" s="29">
        <v>1</v>
      </c>
      <c r="E8" s="24">
        <v>2.2000000000000002</v>
      </c>
      <c r="F8" s="24" t="s">
        <v>397</v>
      </c>
      <c r="G8" s="13" t="s">
        <v>358</v>
      </c>
      <c r="H8" s="13" t="s">
        <v>314</v>
      </c>
      <c r="I8" s="13" t="s">
        <v>389</v>
      </c>
      <c r="J8" s="92">
        <v>849</v>
      </c>
      <c r="K8" s="13" t="s">
        <v>187</v>
      </c>
      <c r="L8" s="13"/>
      <c r="M8" s="13"/>
      <c r="N8" s="13"/>
    </row>
    <row r="9" spans="1:14">
      <c r="A9" s="376"/>
      <c r="B9" s="1" t="s">
        <v>84</v>
      </c>
      <c r="C9" s="42">
        <v>924</v>
      </c>
      <c r="D9" s="29">
        <v>3</v>
      </c>
      <c r="E9" s="24">
        <v>2</v>
      </c>
      <c r="F9" s="24" t="s">
        <v>397</v>
      </c>
      <c r="G9" s="13" t="s">
        <v>381</v>
      </c>
      <c r="H9" s="13" t="s">
        <v>293</v>
      </c>
      <c r="I9" s="13" t="s">
        <v>159</v>
      </c>
      <c r="J9" s="92">
        <v>34670</v>
      </c>
      <c r="K9" s="13" t="s">
        <v>194</v>
      </c>
      <c r="L9" s="13">
        <v>68</v>
      </c>
      <c r="M9" s="13"/>
      <c r="N9" s="13">
        <v>1007</v>
      </c>
    </row>
    <row r="10" spans="1:14">
      <c r="A10" s="376"/>
      <c r="B10" s="1" t="s">
        <v>99</v>
      </c>
      <c r="C10" s="42">
        <v>47</v>
      </c>
      <c r="D10" s="29">
        <v>1</v>
      </c>
      <c r="E10" s="24">
        <v>2.2000000000000002</v>
      </c>
      <c r="F10" s="24" t="s">
        <v>397</v>
      </c>
      <c r="G10" s="13" t="s">
        <v>381</v>
      </c>
      <c r="H10" s="13" t="s">
        <v>287</v>
      </c>
      <c r="I10" s="13" t="s">
        <v>285</v>
      </c>
      <c r="J10" s="92">
        <v>1043</v>
      </c>
      <c r="K10" s="13"/>
      <c r="L10" s="13"/>
      <c r="M10" s="13"/>
      <c r="N10" s="13"/>
    </row>
    <row r="11" spans="1:14">
      <c r="A11" s="376"/>
      <c r="B11" s="1" t="s">
        <v>65</v>
      </c>
      <c r="C11" s="42">
        <v>80</v>
      </c>
      <c r="D11" s="29">
        <v>1</v>
      </c>
      <c r="E11" s="24">
        <v>2</v>
      </c>
      <c r="F11" s="24"/>
      <c r="G11" s="13" t="s">
        <v>381</v>
      </c>
      <c r="H11" s="13" t="s">
        <v>269</v>
      </c>
      <c r="I11" s="13" t="s">
        <v>324</v>
      </c>
      <c r="J11" s="92">
        <v>3808</v>
      </c>
      <c r="K11" s="13" t="s">
        <v>444</v>
      </c>
      <c r="L11" s="13"/>
      <c r="M11" s="13"/>
      <c r="N11" s="13"/>
    </row>
    <row r="12" spans="1:14">
      <c r="A12" s="376"/>
      <c r="B12" s="1" t="s">
        <v>395</v>
      </c>
      <c r="C12" s="42">
        <v>71</v>
      </c>
      <c r="D12" s="29">
        <v>3</v>
      </c>
      <c r="E12" s="24">
        <v>1</v>
      </c>
      <c r="F12" s="24" t="s">
        <v>397</v>
      </c>
      <c r="G12" s="13" t="s">
        <v>393</v>
      </c>
      <c r="H12" s="13" t="s">
        <v>249</v>
      </c>
      <c r="I12" s="13" t="s">
        <v>305</v>
      </c>
      <c r="J12" s="92">
        <v>2111</v>
      </c>
      <c r="K12" s="13" t="s">
        <v>444</v>
      </c>
      <c r="L12" s="13"/>
      <c r="M12" s="13"/>
      <c r="N12" s="13"/>
    </row>
    <row r="13" spans="1:14">
      <c r="A13" s="376"/>
      <c r="B13" s="1" t="s">
        <v>230</v>
      </c>
      <c r="C13" s="42">
        <v>69</v>
      </c>
      <c r="D13" s="29">
        <v>2</v>
      </c>
      <c r="E13" s="24">
        <v>2.1</v>
      </c>
      <c r="F13" s="24" t="s">
        <v>397</v>
      </c>
      <c r="G13" s="13" t="s">
        <v>365</v>
      </c>
      <c r="H13" s="13" t="s">
        <v>284</v>
      </c>
      <c r="I13" s="13" t="s">
        <v>259</v>
      </c>
      <c r="J13" s="92">
        <v>3184</v>
      </c>
      <c r="K13" s="13" t="s">
        <v>444</v>
      </c>
      <c r="L13" s="13">
        <v>9</v>
      </c>
      <c r="M13" s="13"/>
      <c r="N13" s="13"/>
    </row>
    <row r="14" spans="1:14">
      <c r="A14" s="376"/>
      <c r="B14" s="1" t="s">
        <v>101</v>
      </c>
      <c r="C14" s="42">
        <v>131</v>
      </c>
      <c r="D14" s="29">
        <v>2</v>
      </c>
      <c r="E14" s="24">
        <v>1</v>
      </c>
      <c r="F14" s="24" t="s">
        <v>397</v>
      </c>
      <c r="G14" s="13" t="s">
        <v>386</v>
      </c>
      <c r="H14" s="13" t="s">
        <v>290</v>
      </c>
      <c r="I14" s="13" t="s">
        <v>173</v>
      </c>
      <c r="J14" s="92">
        <v>3041</v>
      </c>
      <c r="K14" s="13" t="s">
        <v>444</v>
      </c>
      <c r="L14" s="13">
        <v>7</v>
      </c>
      <c r="M14" s="13"/>
      <c r="N14" s="13"/>
    </row>
    <row r="15" spans="1:14">
      <c r="A15" s="376"/>
      <c r="B15" s="1" t="s">
        <v>55</v>
      </c>
      <c r="C15" s="42">
        <v>55</v>
      </c>
      <c r="D15" s="29">
        <v>3</v>
      </c>
      <c r="E15" s="24">
        <v>1</v>
      </c>
      <c r="F15" s="24" t="s">
        <v>397</v>
      </c>
      <c r="G15" s="13" t="s">
        <v>383</v>
      </c>
      <c r="H15" s="13" t="s">
        <v>315</v>
      </c>
      <c r="I15" s="13" t="s">
        <v>160</v>
      </c>
      <c r="J15" s="92">
        <v>573</v>
      </c>
      <c r="K15" s="13" t="s">
        <v>444</v>
      </c>
      <c r="L15" s="13"/>
      <c r="M15" s="13"/>
      <c r="N15" s="13"/>
    </row>
    <row r="16" spans="1:14">
      <c r="A16" s="376"/>
      <c r="B16" s="1" t="s">
        <v>214</v>
      </c>
      <c r="C16" s="42">
        <v>55</v>
      </c>
      <c r="D16" s="29">
        <v>2</v>
      </c>
      <c r="E16" s="24">
        <v>1</v>
      </c>
      <c r="F16" s="24"/>
      <c r="G16" s="13" t="s">
        <v>355</v>
      </c>
      <c r="H16" s="13" t="s">
        <v>276</v>
      </c>
      <c r="I16" s="13" t="s">
        <v>273</v>
      </c>
      <c r="J16" s="92">
        <v>1447</v>
      </c>
      <c r="K16" s="13" t="s">
        <v>444</v>
      </c>
      <c r="L16" s="13"/>
      <c r="M16" s="13" t="s">
        <v>207</v>
      </c>
      <c r="N16" s="13"/>
    </row>
    <row r="17" spans="1:14">
      <c r="A17" s="376"/>
      <c r="B17" s="1" t="s">
        <v>91</v>
      </c>
      <c r="C17" s="42">
        <v>79</v>
      </c>
      <c r="D17" s="29">
        <v>3</v>
      </c>
      <c r="E17" s="24">
        <v>1</v>
      </c>
      <c r="F17" s="24" t="s">
        <v>397</v>
      </c>
      <c r="G17" s="13" t="s">
        <v>386</v>
      </c>
      <c r="H17" s="13" t="s">
        <v>300</v>
      </c>
      <c r="I17" s="13" t="s">
        <v>312</v>
      </c>
      <c r="J17" s="92">
        <v>683</v>
      </c>
      <c r="K17" s="13" t="s">
        <v>187</v>
      </c>
      <c r="L17" s="13">
        <v>10</v>
      </c>
      <c r="M17" s="13"/>
      <c r="N17" s="13"/>
    </row>
    <row r="18" spans="1:14">
      <c r="A18" s="376"/>
      <c r="B18" s="1" t="s">
        <v>98</v>
      </c>
      <c r="C18" s="42">
        <v>48</v>
      </c>
      <c r="D18" s="29">
        <v>3</v>
      </c>
      <c r="E18" s="24">
        <v>1</v>
      </c>
      <c r="F18" s="24" t="s">
        <v>397</v>
      </c>
      <c r="G18" s="13" t="s">
        <v>386</v>
      </c>
      <c r="H18" s="13" t="s">
        <v>270</v>
      </c>
      <c r="I18" s="13" t="s">
        <v>176</v>
      </c>
      <c r="J18" s="92">
        <v>262</v>
      </c>
      <c r="K18" s="13" t="s">
        <v>205</v>
      </c>
      <c r="L18" s="13">
        <v>4</v>
      </c>
      <c r="M18" s="13"/>
      <c r="N18" s="13"/>
    </row>
    <row r="19" spans="1:14">
      <c r="A19" s="377"/>
      <c r="B19" s="1" t="s">
        <v>77</v>
      </c>
      <c r="C19" s="42">
        <v>116</v>
      </c>
      <c r="D19" s="29">
        <v>2</v>
      </c>
      <c r="E19" s="24">
        <v>2</v>
      </c>
      <c r="F19" s="24" t="s">
        <v>397</v>
      </c>
      <c r="G19" s="13" t="s">
        <v>365</v>
      </c>
      <c r="H19" s="13" t="s">
        <v>295</v>
      </c>
      <c r="I19" s="13" t="s">
        <v>180</v>
      </c>
      <c r="J19" s="92">
        <v>3717</v>
      </c>
      <c r="K19" s="13" t="s">
        <v>185</v>
      </c>
      <c r="L19" s="13">
        <v>19</v>
      </c>
      <c r="M19" s="13"/>
      <c r="N19" s="13"/>
    </row>
    <row r="20" spans="1:14" ht="16.5" customHeight="1">
      <c r="A20" s="378" t="s">
        <v>247</v>
      </c>
      <c r="B20" s="11" t="s">
        <v>262</v>
      </c>
      <c r="C20" s="33">
        <f>SUM(C21:C51)</f>
        <v>3067</v>
      </c>
      <c r="D20" s="33"/>
      <c r="E20" s="25"/>
      <c r="F20" s="25"/>
      <c r="G20" s="12"/>
      <c r="H20" s="12"/>
      <c r="I20" s="12"/>
      <c r="J20" s="93"/>
      <c r="K20" s="12"/>
      <c r="L20" s="12"/>
      <c r="M20" s="12"/>
      <c r="N20" s="12"/>
    </row>
    <row r="21" spans="1:14">
      <c r="A21" s="379"/>
      <c r="B21" s="9" t="s">
        <v>110</v>
      </c>
      <c r="C21" s="43">
        <v>111</v>
      </c>
      <c r="D21" s="34">
        <v>1</v>
      </c>
      <c r="E21" s="26" t="s">
        <v>106</v>
      </c>
      <c r="F21" s="26" t="s">
        <v>397</v>
      </c>
      <c r="G21" s="15" t="s">
        <v>105</v>
      </c>
      <c r="H21" s="15" t="s">
        <v>277</v>
      </c>
      <c r="I21" s="15" t="s">
        <v>132</v>
      </c>
      <c r="J21" s="94">
        <v>3093</v>
      </c>
      <c r="K21" s="15" t="s">
        <v>444</v>
      </c>
      <c r="L21" s="15">
        <v>7</v>
      </c>
      <c r="M21" s="15" t="s">
        <v>367</v>
      </c>
      <c r="N21" s="15"/>
    </row>
    <row r="22" spans="1:14">
      <c r="A22" s="379"/>
      <c r="B22" s="9" t="s">
        <v>71</v>
      </c>
      <c r="C22" s="43">
        <v>159</v>
      </c>
      <c r="D22" s="34">
        <v>3</v>
      </c>
      <c r="E22" s="26" t="s">
        <v>106</v>
      </c>
      <c r="F22" s="26" t="s">
        <v>397</v>
      </c>
      <c r="G22" s="15" t="s">
        <v>105</v>
      </c>
      <c r="H22" s="15" t="s">
        <v>291</v>
      </c>
      <c r="I22" s="15" t="s">
        <v>286</v>
      </c>
      <c r="J22" s="94">
        <v>5788</v>
      </c>
      <c r="K22" s="15" t="s">
        <v>194</v>
      </c>
      <c r="L22" s="15">
        <v>12</v>
      </c>
      <c r="M22" s="15" t="s">
        <v>26</v>
      </c>
      <c r="N22" s="15"/>
    </row>
    <row r="23" spans="1:14">
      <c r="A23" s="379"/>
      <c r="B23" s="9" t="s">
        <v>80</v>
      </c>
      <c r="C23" s="43">
        <v>91</v>
      </c>
      <c r="D23" s="34">
        <v>1</v>
      </c>
      <c r="E23" s="26" t="s">
        <v>106</v>
      </c>
      <c r="F23" s="26" t="s">
        <v>397</v>
      </c>
      <c r="G23" s="15" t="s">
        <v>105</v>
      </c>
      <c r="H23" s="15" t="s">
        <v>271</v>
      </c>
      <c r="I23" s="15" t="s">
        <v>161</v>
      </c>
      <c r="J23" s="94">
        <v>565</v>
      </c>
      <c r="K23" s="15" t="s">
        <v>444</v>
      </c>
      <c r="L23" s="15">
        <v>1</v>
      </c>
      <c r="M23" s="15" t="s">
        <v>373</v>
      </c>
      <c r="N23" s="15" t="s">
        <v>447</v>
      </c>
    </row>
    <row r="24" spans="1:14">
      <c r="A24" s="379"/>
      <c r="B24" s="9" t="s">
        <v>108</v>
      </c>
      <c r="C24" s="43">
        <v>131</v>
      </c>
      <c r="D24" s="34">
        <v>1</v>
      </c>
      <c r="E24" s="26" t="s">
        <v>106</v>
      </c>
      <c r="F24" s="26" t="s">
        <v>397</v>
      </c>
      <c r="G24" s="15" t="s">
        <v>105</v>
      </c>
      <c r="H24" s="15" t="s">
        <v>260</v>
      </c>
      <c r="I24" s="15" t="s">
        <v>183</v>
      </c>
      <c r="J24" s="94">
        <v>3672</v>
      </c>
      <c r="K24" s="15" t="s">
        <v>444</v>
      </c>
      <c r="L24" s="15">
        <v>5</v>
      </c>
      <c r="M24" s="15" t="s">
        <v>387</v>
      </c>
      <c r="N24" s="15"/>
    </row>
    <row r="25" spans="1:14">
      <c r="A25" s="379"/>
      <c r="B25" s="9" t="s">
        <v>412</v>
      </c>
      <c r="C25" s="43">
        <v>67</v>
      </c>
      <c r="D25" s="34">
        <v>1</v>
      </c>
      <c r="E25" s="26" t="s">
        <v>106</v>
      </c>
      <c r="F25" s="26" t="s">
        <v>397</v>
      </c>
      <c r="G25" s="15" t="s">
        <v>105</v>
      </c>
      <c r="H25" s="15" t="s">
        <v>220</v>
      </c>
      <c r="I25" s="15" t="s">
        <v>265</v>
      </c>
      <c r="J25" s="94">
        <v>1921</v>
      </c>
      <c r="K25" s="15" t="s">
        <v>444</v>
      </c>
      <c r="L25" s="15">
        <v>5</v>
      </c>
      <c r="M25" s="15" t="s">
        <v>373</v>
      </c>
      <c r="N25" s="15" t="s">
        <v>447</v>
      </c>
    </row>
    <row r="26" spans="1:14">
      <c r="A26" s="379"/>
      <c r="B26" s="9" t="s">
        <v>408</v>
      </c>
      <c r="C26" s="43">
        <v>96</v>
      </c>
      <c r="D26" s="34">
        <v>1</v>
      </c>
      <c r="E26" s="26" t="s">
        <v>106</v>
      </c>
      <c r="F26" s="26" t="s">
        <v>397</v>
      </c>
      <c r="G26" s="15" t="s">
        <v>105</v>
      </c>
      <c r="H26" s="15" t="s">
        <v>249</v>
      </c>
      <c r="I26" s="15" t="s">
        <v>250</v>
      </c>
      <c r="J26" s="94">
        <v>2344</v>
      </c>
      <c r="K26" s="15" t="s">
        <v>444</v>
      </c>
      <c r="L26" s="15">
        <v>4</v>
      </c>
      <c r="M26" s="15" t="s">
        <v>380</v>
      </c>
      <c r="N26" s="15"/>
    </row>
    <row r="27" spans="1:14">
      <c r="A27" s="379"/>
      <c r="B27" s="9" t="s">
        <v>42</v>
      </c>
      <c r="C27" s="43">
        <v>65</v>
      </c>
      <c r="D27" s="34">
        <v>1</v>
      </c>
      <c r="E27" s="26" t="s">
        <v>106</v>
      </c>
      <c r="F27" s="26" t="s">
        <v>397</v>
      </c>
      <c r="G27" s="15" t="s">
        <v>105</v>
      </c>
      <c r="H27" s="15" t="s">
        <v>249</v>
      </c>
      <c r="I27" s="15" t="s">
        <v>265</v>
      </c>
      <c r="J27" s="94">
        <v>1735</v>
      </c>
      <c r="K27" s="15" t="s">
        <v>444</v>
      </c>
      <c r="L27" s="15">
        <v>4</v>
      </c>
      <c r="M27" s="15" t="s">
        <v>380</v>
      </c>
      <c r="N27" s="15"/>
    </row>
    <row r="28" spans="1:14">
      <c r="A28" s="379"/>
      <c r="B28" s="9" t="s">
        <v>396</v>
      </c>
      <c r="C28" s="34">
        <v>115</v>
      </c>
      <c r="D28" s="34">
        <v>1</v>
      </c>
      <c r="E28" s="26" t="s">
        <v>106</v>
      </c>
      <c r="F28" s="26" t="s">
        <v>397</v>
      </c>
      <c r="G28" s="15" t="s">
        <v>105</v>
      </c>
      <c r="H28" s="15" t="s">
        <v>252</v>
      </c>
      <c r="I28" s="15" t="s">
        <v>246</v>
      </c>
      <c r="J28" s="94">
        <v>3077</v>
      </c>
      <c r="K28" s="15" t="s">
        <v>444</v>
      </c>
      <c r="L28" s="15"/>
      <c r="M28" s="15" t="s">
        <v>380</v>
      </c>
      <c r="N28" s="15"/>
    </row>
    <row r="29" spans="1:14">
      <c r="A29" s="379"/>
      <c r="B29" s="9" t="s">
        <v>407</v>
      </c>
      <c r="C29" s="34">
        <v>171</v>
      </c>
      <c r="D29" s="34">
        <v>3</v>
      </c>
      <c r="E29" s="26" t="s">
        <v>59</v>
      </c>
      <c r="F29" s="26" t="s">
        <v>397</v>
      </c>
      <c r="G29" s="15" t="s">
        <v>105</v>
      </c>
      <c r="H29" s="15" t="s">
        <v>294</v>
      </c>
      <c r="I29" s="15" t="s">
        <v>370</v>
      </c>
      <c r="J29" s="94">
        <v>5588</v>
      </c>
      <c r="K29" s="15" t="s">
        <v>194</v>
      </c>
      <c r="L29" s="15">
        <v>31</v>
      </c>
      <c r="M29" s="15" t="s">
        <v>391</v>
      </c>
      <c r="N29" s="15"/>
    </row>
    <row r="30" spans="1:14">
      <c r="A30" s="379"/>
      <c r="B30" s="9" t="s">
        <v>69</v>
      </c>
      <c r="C30" s="34">
        <v>144</v>
      </c>
      <c r="D30" s="34">
        <v>3</v>
      </c>
      <c r="E30" s="26" t="s">
        <v>59</v>
      </c>
      <c r="F30" s="26" t="s">
        <v>406</v>
      </c>
      <c r="G30" s="15" t="s">
        <v>105</v>
      </c>
      <c r="H30" s="15" t="s">
        <v>257</v>
      </c>
      <c r="I30" s="15" t="s">
        <v>239</v>
      </c>
      <c r="J30" s="94">
        <v>4978</v>
      </c>
      <c r="K30" s="15" t="s">
        <v>444</v>
      </c>
      <c r="L30" s="15"/>
      <c r="M30" s="15"/>
      <c r="N30" s="15"/>
    </row>
    <row r="31" spans="1:14">
      <c r="A31" s="379"/>
      <c r="B31" s="9" t="s">
        <v>53</v>
      </c>
      <c r="C31" s="34">
        <v>175</v>
      </c>
      <c r="D31" s="34">
        <v>3</v>
      </c>
      <c r="E31" s="26" t="s">
        <v>106</v>
      </c>
      <c r="F31" s="26" t="s">
        <v>397</v>
      </c>
      <c r="G31" s="15" t="s">
        <v>105</v>
      </c>
      <c r="H31" s="15" t="s">
        <v>255</v>
      </c>
      <c r="I31" s="15" t="s">
        <v>299</v>
      </c>
      <c r="J31" s="94">
        <v>5154</v>
      </c>
      <c r="K31" s="15" t="s">
        <v>167</v>
      </c>
      <c r="L31" s="15">
        <v>19</v>
      </c>
      <c r="M31" s="15" t="s">
        <v>33</v>
      </c>
      <c r="N31" s="15"/>
    </row>
    <row r="32" spans="1:14">
      <c r="A32" s="379"/>
      <c r="B32" s="9" t="s">
        <v>83</v>
      </c>
      <c r="C32" s="34">
        <v>144</v>
      </c>
      <c r="D32" s="34">
        <v>3</v>
      </c>
      <c r="E32" s="26" t="s">
        <v>59</v>
      </c>
      <c r="F32" s="26" t="s">
        <v>406</v>
      </c>
      <c r="G32" s="15" t="s">
        <v>105</v>
      </c>
      <c r="H32" s="15" t="s">
        <v>258</v>
      </c>
      <c r="I32" s="15" t="s">
        <v>182</v>
      </c>
      <c r="J32" s="94">
        <v>4095</v>
      </c>
      <c r="K32" s="15" t="s">
        <v>167</v>
      </c>
      <c r="L32" s="15">
        <v>12</v>
      </c>
      <c r="M32" s="15"/>
      <c r="N32" s="15"/>
    </row>
    <row r="33" spans="1:14">
      <c r="A33" s="379"/>
      <c r="B33" s="9" t="s">
        <v>404</v>
      </c>
      <c r="C33" s="34">
        <v>113</v>
      </c>
      <c r="D33" s="34">
        <v>3</v>
      </c>
      <c r="E33" s="26" t="s">
        <v>59</v>
      </c>
      <c r="F33" s="26" t="s">
        <v>410</v>
      </c>
      <c r="G33" s="15" t="s">
        <v>105</v>
      </c>
      <c r="H33" s="15" t="s">
        <v>248</v>
      </c>
      <c r="I33" s="15" t="s">
        <v>378</v>
      </c>
      <c r="J33" s="94">
        <v>3707</v>
      </c>
      <c r="K33" s="15" t="s">
        <v>194</v>
      </c>
      <c r="L33" s="15"/>
      <c r="M33" s="15"/>
      <c r="N33" s="15"/>
    </row>
    <row r="34" spans="1:14">
      <c r="A34" s="379"/>
      <c r="B34" s="9" t="s">
        <v>282</v>
      </c>
      <c r="C34" s="34">
        <v>38</v>
      </c>
      <c r="D34" s="34">
        <v>2</v>
      </c>
      <c r="E34" s="26" t="s">
        <v>59</v>
      </c>
      <c r="F34" s="26" t="s">
        <v>406</v>
      </c>
      <c r="G34" s="15" t="s">
        <v>105</v>
      </c>
      <c r="H34" s="15" t="s">
        <v>253</v>
      </c>
      <c r="I34" s="15" t="s">
        <v>445</v>
      </c>
      <c r="J34" s="94">
        <v>1190</v>
      </c>
      <c r="K34" s="15" t="s">
        <v>444</v>
      </c>
      <c r="L34" s="15"/>
      <c r="M34" s="15"/>
      <c r="N34" s="15"/>
    </row>
    <row r="35" spans="1:14">
      <c r="A35" s="379"/>
      <c r="B35" s="9" t="s">
        <v>241</v>
      </c>
      <c r="C35" s="34">
        <v>28</v>
      </c>
      <c r="D35" s="34">
        <v>2</v>
      </c>
      <c r="E35" s="26" t="s">
        <v>59</v>
      </c>
      <c r="F35" s="26" t="s">
        <v>406</v>
      </c>
      <c r="G35" s="15" t="s">
        <v>105</v>
      </c>
      <c r="H35" s="15" t="s">
        <v>253</v>
      </c>
      <c r="I35" s="15" t="s">
        <v>445</v>
      </c>
      <c r="J35" s="94">
        <v>608</v>
      </c>
      <c r="K35" s="15"/>
      <c r="L35" s="15"/>
      <c r="M35" s="15"/>
      <c r="N35" s="15"/>
    </row>
    <row r="36" spans="1:14">
      <c r="A36" s="379"/>
      <c r="B36" s="9" t="s">
        <v>94</v>
      </c>
      <c r="C36" s="34">
        <v>92</v>
      </c>
      <c r="D36" s="34">
        <v>3</v>
      </c>
      <c r="E36" s="26" t="s">
        <v>106</v>
      </c>
      <c r="F36" s="26" t="s">
        <v>397</v>
      </c>
      <c r="G36" s="15" t="s">
        <v>105</v>
      </c>
      <c r="H36" s="15" t="s">
        <v>272</v>
      </c>
      <c r="I36" s="15" t="s">
        <v>261</v>
      </c>
      <c r="J36" s="94">
        <v>2814</v>
      </c>
      <c r="K36" s="15" t="s">
        <v>153</v>
      </c>
      <c r="L36" s="15">
        <v>12</v>
      </c>
      <c r="M36" s="15" t="s">
        <v>390</v>
      </c>
      <c r="N36" s="15"/>
    </row>
    <row r="37" spans="1:14">
      <c r="A37" s="379"/>
      <c r="B37" s="9" t="s">
        <v>73</v>
      </c>
      <c r="C37" s="34">
        <v>69</v>
      </c>
      <c r="D37" s="34">
        <v>3</v>
      </c>
      <c r="E37" s="26" t="s">
        <v>59</v>
      </c>
      <c r="F37" s="26" t="s">
        <v>397</v>
      </c>
      <c r="G37" s="15" t="s">
        <v>105</v>
      </c>
      <c r="H37" s="15" t="s">
        <v>267</v>
      </c>
      <c r="I37" s="15" t="s">
        <v>175</v>
      </c>
      <c r="J37" s="94">
        <v>1852</v>
      </c>
      <c r="K37" s="15" t="s">
        <v>444</v>
      </c>
      <c r="L37" s="15"/>
      <c r="M37" s="15"/>
      <c r="N37" s="15"/>
    </row>
    <row r="38" spans="1:14">
      <c r="A38" s="379"/>
      <c r="B38" s="9" t="s">
        <v>66</v>
      </c>
      <c r="C38" s="34">
        <v>36</v>
      </c>
      <c r="D38" s="34">
        <v>3</v>
      </c>
      <c r="E38" s="26" t="s">
        <v>59</v>
      </c>
      <c r="F38" s="26" t="s">
        <v>397</v>
      </c>
      <c r="G38" s="15" t="s">
        <v>105</v>
      </c>
      <c r="H38" s="15" t="s">
        <v>274</v>
      </c>
      <c r="I38" s="15" t="s">
        <v>309</v>
      </c>
      <c r="J38" s="94">
        <v>1238</v>
      </c>
      <c r="K38" s="15" t="s">
        <v>444</v>
      </c>
      <c r="L38" s="15">
        <v>1</v>
      </c>
      <c r="M38" s="15" t="s">
        <v>95</v>
      </c>
      <c r="N38" s="15"/>
    </row>
    <row r="39" spans="1:14">
      <c r="A39" s="379"/>
      <c r="B39" s="9" t="s">
        <v>76</v>
      </c>
      <c r="C39" s="34">
        <v>62</v>
      </c>
      <c r="D39" s="34">
        <v>3</v>
      </c>
      <c r="E39" s="26" t="s">
        <v>106</v>
      </c>
      <c r="F39" s="26" t="s">
        <v>397</v>
      </c>
      <c r="G39" s="15" t="s">
        <v>105</v>
      </c>
      <c r="H39" s="15" t="s">
        <v>266</v>
      </c>
      <c r="I39" s="15" t="s">
        <v>275</v>
      </c>
      <c r="J39" s="94">
        <v>2380</v>
      </c>
      <c r="K39" s="15" t="s">
        <v>444</v>
      </c>
      <c r="L39" s="15">
        <v>5</v>
      </c>
      <c r="M39" s="15" t="s">
        <v>24</v>
      </c>
      <c r="N39" s="15"/>
    </row>
    <row r="40" spans="1:14">
      <c r="A40" s="379"/>
      <c r="B40" s="9" t="s">
        <v>143</v>
      </c>
      <c r="C40" s="34">
        <v>125</v>
      </c>
      <c r="D40" s="34">
        <v>3</v>
      </c>
      <c r="E40" s="26" t="s">
        <v>106</v>
      </c>
      <c r="F40" s="26" t="s">
        <v>397</v>
      </c>
      <c r="G40" s="15" t="s">
        <v>105</v>
      </c>
      <c r="H40" s="15" t="s">
        <v>256</v>
      </c>
      <c r="I40" s="15" t="s">
        <v>190</v>
      </c>
      <c r="J40" s="94">
        <v>3829</v>
      </c>
      <c r="K40" s="15" t="s">
        <v>203</v>
      </c>
      <c r="L40" s="15">
        <v>20</v>
      </c>
      <c r="M40" s="15" t="s">
        <v>382</v>
      </c>
      <c r="N40" s="15"/>
    </row>
    <row r="41" spans="1:14">
      <c r="A41" s="379"/>
      <c r="B41" s="9" t="s">
        <v>56</v>
      </c>
      <c r="C41" s="34">
        <v>37</v>
      </c>
      <c r="D41" s="34">
        <v>3</v>
      </c>
      <c r="E41" s="26" t="s">
        <v>59</v>
      </c>
      <c r="F41" s="26" t="s">
        <v>410</v>
      </c>
      <c r="G41" s="15" t="s">
        <v>105</v>
      </c>
      <c r="H41" s="15" t="s">
        <v>278</v>
      </c>
      <c r="I41" s="15" t="s">
        <v>452</v>
      </c>
      <c r="J41" s="94">
        <v>1021</v>
      </c>
      <c r="K41" s="15" t="s">
        <v>444</v>
      </c>
      <c r="L41" s="15"/>
      <c r="M41" s="15"/>
      <c r="N41" s="15"/>
    </row>
    <row r="42" spans="1:14">
      <c r="A42" s="379"/>
      <c r="B42" s="9" t="s">
        <v>58</v>
      </c>
      <c r="C42" s="34">
        <v>172</v>
      </c>
      <c r="D42" s="34">
        <v>3</v>
      </c>
      <c r="E42" s="26" t="s">
        <v>106</v>
      </c>
      <c r="F42" s="26" t="s">
        <v>397</v>
      </c>
      <c r="G42" s="15" t="s">
        <v>105</v>
      </c>
      <c r="H42" s="15" t="s">
        <v>264</v>
      </c>
      <c r="I42" s="15" t="s">
        <v>372</v>
      </c>
      <c r="J42" s="94">
        <v>1501</v>
      </c>
      <c r="K42" s="15" t="s">
        <v>187</v>
      </c>
      <c r="L42" s="15">
        <v>14</v>
      </c>
      <c r="M42" s="15" t="s">
        <v>280</v>
      </c>
      <c r="N42" s="15"/>
    </row>
    <row r="43" spans="1:14">
      <c r="A43" s="379"/>
      <c r="B43" s="9" t="s">
        <v>46</v>
      </c>
      <c r="C43" s="34">
        <v>216</v>
      </c>
      <c r="D43" s="34">
        <v>3</v>
      </c>
      <c r="E43" s="26" t="s">
        <v>106</v>
      </c>
      <c r="F43" s="26" t="s">
        <v>397</v>
      </c>
      <c r="G43" s="15" t="s">
        <v>105</v>
      </c>
      <c r="H43" s="15" t="s">
        <v>288</v>
      </c>
      <c r="I43" s="15" t="s">
        <v>304</v>
      </c>
      <c r="J43" s="94">
        <v>5656</v>
      </c>
      <c r="K43" s="15" t="s">
        <v>187</v>
      </c>
      <c r="L43" s="15">
        <v>23</v>
      </c>
      <c r="M43" s="15" t="s">
        <v>371</v>
      </c>
      <c r="N43" s="15"/>
    </row>
    <row r="44" spans="1:14">
      <c r="A44" s="379"/>
      <c r="B44" s="9" t="s">
        <v>104</v>
      </c>
      <c r="C44" s="34">
        <v>85</v>
      </c>
      <c r="D44" s="34">
        <v>3</v>
      </c>
      <c r="E44" s="26" t="s">
        <v>59</v>
      </c>
      <c r="F44" s="26" t="s">
        <v>397</v>
      </c>
      <c r="G44" s="15" t="s">
        <v>105</v>
      </c>
      <c r="H44" s="15" t="s">
        <v>279</v>
      </c>
      <c r="I44" s="15" t="s">
        <v>139</v>
      </c>
      <c r="J44" s="94">
        <v>2702</v>
      </c>
      <c r="K44" s="15"/>
      <c r="L44" s="15"/>
      <c r="M44" s="15"/>
      <c r="N44" s="15"/>
    </row>
    <row r="45" spans="1:14">
      <c r="A45" s="379"/>
      <c r="B45" s="9" t="s">
        <v>68</v>
      </c>
      <c r="C45" s="34">
        <v>106</v>
      </c>
      <c r="D45" s="34">
        <v>1</v>
      </c>
      <c r="E45" s="26" t="s">
        <v>106</v>
      </c>
      <c r="F45" s="26" t="s">
        <v>397</v>
      </c>
      <c r="G45" s="15" t="s">
        <v>105</v>
      </c>
      <c r="H45" s="15" t="s">
        <v>249</v>
      </c>
      <c r="I45" s="15" t="s">
        <v>318</v>
      </c>
      <c r="J45" s="94">
        <v>3026</v>
      </c>
      <c r="K45" s="15" t="s">
        <v>444</v>
      </c>
      <c r="L45" s="15">
        <v>8</v>
      </c>
      <c r="M45" s="15" t="s">
        <v>17</v>
      </c>
      <c r="N45" s="15"/>
    </row>
    <row r="46" spans="1:14">
      <c r="A46" s="379"/>
      <c r="B46" s="9" t="s">
        <v>114</v>
      </c>
      <c r="C46" s="34">
        <v>104</v>
      </c>
      <c r="D46" s="34">
        <v>3</v>
      </c>
      <c r="E46" s="26" t="s">
        <v>106</v>
      </c>
      <c r="F46" s="26" t="s">
        <v>397</v>
      </c>
      <c r="G46" s="15" t="s">
        <v>105</v>
      </c>
      <c r="H46" s="15" t="s">
        <v>289</v>
      </c>
      <c r="I46" s="15" t="s">
        <v>374</v>
      </c>
      <c r="J46" s="94">
        <v>3705</v>
      </c>
      <c r="K46" s="15" t="s">
        <v>153</v>
      </c>
      <c r="L46" s="15">
        <v>11</v>
      </c>
      <c r="M46" s="15" t="s">
        <v>38</v>
      </c>
      <c r="N46" s="15"/>
    </row>
    <row r="47" spans="1:14">
      <c r="A47" s="379"/>
      <c r="B47" s="9" t="s">
        <v>87</v>
      </c>
      <c r="C47" s="34">
        <v>47</v>
      </c>
      <c r="D47" s="34">
        <v>3</v>
      </c>
      <c r="E47" s="26" t="s">
        <v>106</v>
      </c>
      <c r="F47" s="26" t="s">
        <v>397</v>
      </c>
      <c r="G47" s="15" t="s">
        <v>105</v>
      </c>
      <c r="H47" s="15" t="s">
        <v>268</v>
      </c>
      <c r="I47" s="15" t="s">
        <v>297</v>
      </c>
      <c r="J47" s="94">
        <v>1599</v>
      </c>
      <c r="K47" s="15" t="s">
        <v>444</v>
      </c>
      <c r="L47" s="15">
        <v>7</v>
      </c>
      <c r="M47" s="15" t="s">
        <v>37</v>
      </c>
      <c r="N47" s="15"/>
    </row>
    <row r="48" spans="1:14">
      <c r="A48" s="379"/>
      <c r="B48" s="9" t="s">
        <v>62</v>
      </c>
      <c r="C48" s="34">
        <v>143</v>
      </c>
      <c r="D48" s="34">
        <v>3</v>
      </c>
      <c r="E48" s="26" t="s">
        <v>106</v>
      </c>
      <c r="F48" s="26" t="s">
        <v>397</v>
      </c>
      <c r="G48" s="15" t="s">
        <v>105</v>
      </c>
      <c r="H48" s="15" t="s">
        <v>292</v>
      </c>
      <c r="I48" s="15" t="s">
        <v>310</v>
      </c>
      <c r="J48" s="94">
        <v>4581</v>
      </c>
      <c r="K48" s="15" t="s">
        <v>194</v>
      </c>
      <c r="L48" s="15">
        <v>16</v>
      </c>
      <c r="M48" s="15" t="s">
        <v>38</v>
      </c>
      <c r="N48" s="15"/>
    </row>
    <row r="49" spans="1:17">
      <c r="A49" s="379"/>
      <c r="B49" s="9" t="s">
        <v>64</v>
      </c>
      <c r="C49" s="34">
        <v>57</v>
      </c>
      <c r="D49" s="34">
        <v>1</v>
      </c>
      <c r="E49" s="26" t="s">
        <v>106</v>
      </c>
      <c r="F49" s="26" t="s">
        <v>397</v>
      </c>
      <c r="G49" s="15" t="s">
        <v>105</v>
      </c>
      <c r="H49" s="15" t="s">
        <v>306</v>
      </c>
      <c r="I49" s="15" t="s">
        <v>178</v>
      </c>
      <c r="J49" s="94">
        <v>1870</v>
      </c>
      <c r="K49" s="15" t="s">
        <v>444</v>
      </c>
      <c r="L49" s="15">
        <v>2</v>
      </c>
      <c r="M49" s="15" t="s">
        <v>17</v>
      </c>
      <c r="N49" s="15"/>
    </row>
    <row r="50" spans="1:17">
      <c r="A50" s="379"/>
      <c r="B50" s="9" t="s">
        <v>78</v>
      </c>
      <c r="C50" s="34">
        <v>28</v>
      </c>
      <c r="D50" s="34">
        <v>3</v>
      </c>
      <c r="E50" s="26" t="s">
        <v>106</v>
      </c>
      <c r="F50" s="26" t="s">
        <v>397</v>
      </c>
      <c r="G50" s="15" t="s">
        <v>105</v>
      </c>
      <c r="H50" s="15" t="s">
        <v>308</v>
      </c>
      <c r="I50" s="15" t="s">
        <v>307</v>
      </c>
      <c r="J50" s="94">
        <v>967</v>
      </c>
      <c r="K50" s="15" t="s">
        <v>444</v>
      </c>
      <c r="L50" s="15"/>
      <c r="M50" s="15" t="s">
        <v>329</v>
      </c>
      <c r="N50" s="15"/>
    </row>
    <row r="51" spans="1:17">
      <c r="A51" s="379"/>
      <c r="B51" s="9" t="s">
        <v>51</v>
      </c>
      <c r="C51" s="34">
        <v>40</v>
      </c>
      <c r="D51" s="34">
        <v>3</v>
      </c>
      <c r="E51" s="26" t="s">
        <v>106</v>
      </c>
      <c r="F51" s="26" t="s">
        <v>397</v>
      </c>
      <c r="G51" s="15" t="s">
        <v>105</v>
      </c>
      <c r="H51" s="15" t="s">
        <v>296</v>
      </c>
      <c r="I51" s="15" t="s">
        <v>198</v>
      </c>
      <c r="J51" s="94">
        <v>1495</v>
      </c>
      <c r="K51" s="15" t="s">
        <v>206</v>
      </c>
      <c r="L51" s="15">
        <v>14</v>
      </c>
      <c r="M51" s="15" t="s">
        <v>34</v>
      </c>
      <c r="N51" s="15"/>
    </row>
    <row r="52" spans="1:17" ht="16.5" customHeight="1">
      <c r="A52" s="378" t="s">
        <v>413</v>
      </c>
      <c r="B52" s="14" t="s">
        <v>350</v>
      </c>
      <c r="C52" s="33">
        <f>SUM(C53:C70)</f>
        <v>4026</v>
      </c>
      <c r="D52" s="33"/>
      <c r="E52" s="25">
        <f>SUM(E53:E68)</f>
        <v>24.4</v>
      </c>
      <c r="F52" s="25"/>
      <c r="G52" s="12"/>
      <c r="H52" s="12"/>
      <c r="I52" s="12"/>
      <c r="J52" s="93"/>
      <c r="K52" s="12"/>
      <c r="L52" s="12"/>
      <c r="M52" s="12"/>
      <c r="N52" s="12"/>
    </row>
    <row r="53" spans="1:17">
      <c r="A53" s="379"/>
      <c r="B53" s="4" t="s">
        <v>402</v>
      </c>
      <c r="C53" s="44">
        <v>300</v>
      </c>
      <c r="D53" s="38" t="s">
        <v>403</v>
      </c>
      <c r="E53" s="27">
        <v>3.2</v>
      </c>
      <c r="F53" s="27" t="s">
        <v>397</v>
      </c>
      <c r="G53" s="16" t="s">
        <v>105</v>
      </c>
      <c r="H53" s="16" t="s">
        <v>298</v>
      </c>
      <c r="I53" s="16" t="s">
        <v>169</v>
      </c>
      <c r="J53" s="95">
        <v>12066</v>
      </c>
      <c r="K53" s="16" t="s">
        <v>444</v>
      </c>
      <c r="L53" s="16"/>
      <c r="M53" s="16"/>
      <c r="N53" s="16"/>
    </row>
    <row r="54" spans="1:17">
      <c r="A54" s="379"/>
      <c r="B54" s="4" t="s">
        <v>50</v>
      </c>
      <c r="C54" s="44">
        <v>475</v>
      </c>
      <c r="D54" s="38" t="s">
        <v>403</v>
      </c>
      <c r="E54" s="27">
        <v>3.2</v>
      </c>
      <c r="F54" s="27" t="s">
        <v>397</v>
      </c>
      <c r="G54" s="16" t="s">
        <v>105</v>
      </c>
      <c r="H54" s="16" t="s">
        <v>313</v>
      </c>
      <c r="I54" s="16" t="s">
        <v>169</v>
      </c>
      <c r="J54" s="95">
        <v>17309</v>
      </c>
      <c r="K54" s="16" t="s">
        <v>444</v>
      </c>
      <c r="L54" s="16"/>
      <c r="M54" s="16"/>
      <c r="N54" s="16"/>
    </row>
    <row r="55" spans="1:17">
      <c r="A55" s="379"/>
      <c r="B55" s="4" t="s">
        <v>121</v>
      </c>
      <c r="C55" s="44">
        <v>394</v>
      </c>
      <c r="D55" s="38" t="s">
        <v>403</v>
      </c>
      <c r="E55" s="27">
        <v>2</v>
      </c>
      <c r="F55" s="27"/>
      <c r="G55" s="16" t="s">
        <v>365</v>
      </c>
      <c r="H55" s="16" t="s">
        <v>320</v>
      </c>
      <c r="I55" s="16" t="s">
        <v>169</v>
      </c>
      <c r="J55" s="95">
        <v>15293</v>
      </c>
      <c r="K55" s="16" t="s">
        <v>444</v>
      </c>
      <c r="L55" s="16">
        <v>4</v>
      </c>
      <c r="M55" s="16"/>
      <c r="N55" s="16"/>
    </row>
    <row r="56" spans="1:17">
      <c r="A56" s="379"/>
      <c r="B56" s="4" t="s">
        <v>74</v>
      </c>
      <c r="C56" s="44">
        <v>218</v>
      </c>
      <c r="D56" s="38" t="s">
        <v>403</v>
      </c>
      <c r="E56" s="27">
        <v>1</v>
      </c>
      <c r="F56" s="27" t="s">
        <v>397</v>
      </c>
      <c r="G56" s="16" t="s">
        <v>355</v>
      </c>
      <c r="H56" s="16" t="s">
        <v>303</v>
      </c>
      <c r="I56" s="16" t="s">
        <v>394</v>
      </c>
      <c r="J56" s="95">
        <v>5780</v>
      </c>
      <c r="K56" s="16" t="s">
        <v>196</v>
      </c>
      <c r="L56" s="16"/>
      <c r="M56" s="16"/>
      <c r="N56" s="16"/>
    </row>
    <row r="57" spans="1:17">
      <c r="A57" s="379"/>
      <c r="B57" s="4" t="s">
        <v>47</v>
      </c>
      <c r="C57" s="44">
        <v>198</v>
      </c>
      <c r="D57" s="38" t="s">
        <v>403</v>
      </c>
      <c r="E57" s="27">
        <v>1</v>
      </c>
      <c r="F57" s="27" t="s">
        <v>397</v>
      </c>
      <c r="G57" s="16" t="s">
        <v>353</v>
      </c>
      <c r="H57" s="16" t="s">
        <v>322</v>
      </c>
      <c r="I57" s="16" t="s">
        <v>189</v>
      </c>
      <c r="J57" s="95">
        <v>6244</v>
      </c>
      <c r="K57" s="16" t="s">
        <v>444</v>
      </c>
      <c r="L57" s="16">
        <v>4</v>
      </c>
      <c r="M57" s="16"/>
      <c r="N57" s="16"/>
    </row>
    <row r="58" spans="1:17">
      <c r="A58" s="379"/>
      <c r="B58" s="4" t="s">
        <v>100</v>
      </c>
      <c r="C58" s="44">
        <v>197</v>
      </c>
      <c r="D58" s="38" t="s">
        <v>403</v>
      </c>
      <c r="E58" s="27">
        <v>1</v>
      </c>
      <c r="F58" s="27" t="s">
        <v>397</v>
      </c>
      <c r="G58" s="16" t="s">
        <v>383</v>
      </c>
      <c r="H58" s="16" t="s">
        <v>302</v>
      </c>
      <c r="I58" s="16" t="s">
        <v>191</v>
      </c>
      <c r="J58" s="95">
        <v>750</v>
      </c>
      <c r="K58" s="16" t="s">
        <v>319</v>
      </c>
      <c r="L58" s="16">
        <v>6</v>
      </c>
      <c r="M58" s="16"/>
      <c r="N58" s="16"/>
    </row>
    <row r="59" spans="1:17">
      <c r="A59" s="379"/>
      <c r="B59" s="4" t="s">
        <v>107</v>
      </c>
      <c r="C59" s="44">
        <v>182</v>
      </c>
      <c r="D59" s="38" t="s">
        <v>403</v>
      </c>
      <c r="E59" s="27">
        <v>1</v>
      </c>
      <c r="F59" s="27" t="s">
        <v>397</v>
      </c>
      <c r="G59" s="16" t="s">
        <v>386</v>
      </c>
      <c r="H59" s="16" t="s">
        <v>328</v>
      </c>
      <c r="I59" s="16" t="s">
        <v>204</v>
      </c>
      <c r="J59" s="95">
        <v>5486</v>
      </c>
      <c r="K59" s="16" t="s">
        <v>377</v>
      </c>
      <c r="L59" s="16"/>
      <c r="M59" s="16"/>
      <c r="N59" s="16"/>
      <c r="Q59" t="s">
        <v>415</v>
      </c>
    </row>
    <row r="60" spans="1:17">
      <c r="A60" s="379"/>
      <c r="B60" s="4" t="s">
        <v>43</v>
      </c>
      <c r="C60" s="44">
        <v>218</v>
      </c>
      <c r="D60" s="38" t="s">
        <v>403</v>
      </c>
      <c r="E60" s="27">
        <v>1</v>
      </c>
      <c r="F60" s="27" t="s">
        <v>397</v>
      </c>
      <c r="G60" s="16" t="s">
        <v>355</v>
      </c>
      <c r="H60" s="16" t="s">
        <v>338</v>
      </c>
      <c r="I60" s="16" t="s">
        <v>200</v>
      </c>
      <c r="J60" s="95">
        <v>5564</v>
      </c>
      <c r="K60" s="16" t="s">
        <v>164</v>
      </c>
      <c r="L60" s="16"/>
      <c r="M60" s="16"/>
      <c r="N60" s="16"/>
    </row>
    <row r="61" spans="1:17">
      <c r="A61" s="379"/>
      <c r="B61" s="4" t="s">
        <v>57</v>
      </c>
      <c r="C61" s="44">
        <v>118</v>
      </c>
      <c r="D61" s="38" t="s">
        <v>403</v>
      </c>
      <c r="E61" s="27">
        <v>1</v>
      </c>
      <c r="F61" s="27" t="s">
        <v>397</v>
      </c>
      <c r="G61" s="16" t="s">
        <v>386</v>
      </c>
      <c r="H61" s="16" t="s">
        <v>316</v>
      </c>
      <c r="I61" s="16" t="s">
        <v>321</v>
      </c>
      <c r="J61" s="95">
        <v>4273</v>
      </c>
      <c r="K61" s="16" t="s">
        <v>192</v>
      </c>
      <c r="L61" s="16"/>
      <c r="M61" s="16"/>
      <c r="N61" s="16"/>
    </row>
    <row r="62" spans="1:17">
      <c r="A62" s="379"/>
      <c r="B62" s="4" t="s">
        <v>52</v>
      </c>
      <c r="C62" s="44">
        <v>616</v>
      </c>
      <c r="D62" s="38" t="s">
        <v>403</v>
      </c>
      <c r="E62" s="27">
        <v>4</v>
      </c>
      <c r="F62" s="27"/>
      <c r="G62" s="16" t="s">
        <v>355</v>
      </c>
      <c r="H62" s="16" t="s">
        <v>306</v>
      </c>
      <c r="I62" s="16" t="s">
        <v>162</v>
      </c>
      <c r="J62" s="95">
        <v>23872</v>
      </c>
      <c r="K62" s="16" t="s">
        <v>164</v>
      </c>
      <c r="L62" s="16"/>
      <c r="M62" s="16"/>
      <c r="N62" s="16"/>
    </row>
    <row r="63" spans="1:17">
      <c r="A63" s="379"/>
      <c r="B63" s="4" t="s">
        <v>54</v>
      </c>
      <c r="C63" s="44">
        <v>79</v>
      </c>
      <c r="D63" s="38" t="s">
        <v>403</v>
      </c>
      <c r="E63" s="27">
        <v>1</v>
      </c>
      <c r="F63" s="27" t="s">
        <v>397</v>
      </c>
      <c r="G63" s="16" t="s">
        <v>386</v>
      </c>
      <c r="H63" s="16" t="s">
        <v>326</v>
      </c>
      <c r="I63" s="16" t="s">
        <v>166</v>
      </c>
      <c r="J63" s="95">
        <v>1380</v>
      </c>
      <c r="K63" s="16" t="s">
        <v>444</v>
      </c>
      <c r="L63" s="16"/>
      <c r="M63" s="16"/>
      <c r="N63" s="16"/>
    </row>
    <row r="64" spans="1:17">
      <c r="A64" s="379"/>
      <c r="B64" s="4" t="s">
        <v>45</v>
      </c>
      <c r="C64" s="44">
        <v>119</v>
      </c>
      <c r="D64" s="38" t="s">
        <v>403</v>
      </c>
      <c r="E64" s="27">
        <v>1</v>
      </c>
      <c r="F64" s="27" t="s">
        <v>397</v>
      </c>
      <c r="G64" s="16" t="s">
        <v>386</v>
      </c>
      <c r="H64" s="16" t="s">
        <v>330</v>
      </c>
      <c r="I64" s="16" t="s">
        <v>346</v>
      </c>
      <c r="J64" s="95">
        <v>2200</v>
      </c>
      <c r="K64" s="16" t="s">
        <v>444</v>
      </c>
      <c r="L64" s="16"/>
      <c r="M64" s="16"/>
      <c r="N64" s="16"/>
    </row>
    <row r="65" spans="1:14">
      <c r="A65" s="379"/>
      <c r="B65" s="4" t="s">
        <v>82</v>
      </c>
      <c r="C65" s="44">
        <v>239</v>
      </c>
      <c r="D65" s="38" t="s">
        <v>403</v>
      </c>
      <c r="E65" s="27">
        <v>1</v>
      </c>
      <c r="F65" s="27" t="s">
        <v>397</v>
      </c>
      <c r="G65" s="16" t="s">
        <v>355</v>
      </c>
      <c r="H65" s="16" t="s">
        <v>325</v>
      </c>
      <c r="I65" s="16" t="s">
        <v>184</v>
      </c>
      <c r="J65" s="95">
        <v>4761</v>
      </c>
      <c r="K65" s="16" t="s">
        <v>164</v>
      </c>
      <c r="L65" s="16"/>
      <c r="M65" s="16"/>
      <c r="N65" s="16"/>
    </row>
    <row r="66" spans="1:14">
      <c r="A66" s="379"/>
      <c r="B66" s="4" t="s">
        <v>112</v>
      </c>
      <c r="C66" s="44">
        <v>89</v>
      </c>
      <c r="D66" s="38" t="s">
        <v>403</v>
      </c>
      <c r="E66" s="27">
        <v>1</v>
      </c>
      <c r="F66" s="27" t="s">
        <v>397</v>
      </c>
      <c r="G66" s="16" t="s">
        <v>386</v>
      </c>
      <c r="H66" s="16" t="s">
        <v>295</v>
      </c>
      <c r="I66" s="16" t="s">
        <v>388</v>
      </c>
      <c r="J66" s="95">
        <v>3216</v>
      </c>
      <c r="K66" s="16" t="s">
        <v>333</v>
      </c>
      <c r="L66" s="16"/>
      <c r="M66" s="16"/>
      <c r="N66" s="16"/>
    </row>
    <row r="67" spans="1:14">
      <c r="A67" s="379"/>
      <c r="B67" s="4" t="s">
        <v>63</v>
      </c>
      <c r="C67" s="44">
        <v>232</v>
      </c>
      <c r="D67" s="38" t="s">
        <v>403</v>
      </c>
      <c r="E67" s="27">
        <v>1</v>
      </c>
      <c r="F67" s="27" t="s">
        <v>397</v>
      </c>
      <c r="G67" s="16" t="s">
        <v>356</v>
      </c>
      <c r="H67" s="16" t="s">
        <v>335</v>
      </c>
      <c r="I67" s="16" t="s">
        <v>158</v>
      </c>
      <c r="J67" s="95">
        <v>5734</v>
      </c>
      <c r="K67" s="16" t="s">
        <v>444</v>
      </c>
      <c r="L67" s="16"/>
      <c r="M67" s="16"/>
      <c r="N67" s="16"/>
    </row>
    <row r="68" spans="1:14">
      <c r="A68" s="379"/>
      <c r="B68" s="4" t="s">
        <v>81</v>
      </c>
      <c r="C68" s="44">
        <v>85</v>
      </c>
      <c r="D68" s="38" t="s">
        <v>403</v>
      </c>
      <c r="E68" s="27">
        <v>1</v>
      </c>
      <c r="F68" s="27" t="s">
        <v>397</v>
      </c>
      <c r="G68" s="16" t="s">
        <v>356</v>
      </c>
      <c r="H68" s="16" t="s">
        <v>335</v>
      </c>
      <c r="I68" s="16" t="s">
        <v>158</v>
      </c>
      <c r="J68" s="95">
        <v>2033</v>
      </c>
      <c r="K68" s="16" t="s">
        <v>444</v>
      </c>
      <c r="L68" s="16"/>
      <c r="M68" s="16"/>
      <c r="N68" s="16"/>
    </row>
    <row r="69" spans="1:14">
      <c r="A69" s="379"/>
      <c r="B69" s="4" t="s">
        <v>88</v>
      </c>
      <c r="C69" s="44">
        <v>187</v>
      </c>
      <c r="D69" s="38" t="s">
        <v>403</v>
      </c>
      <c r="E69" s="27" t="s">
        <v>106</v>
      </c>
      <c r="F69" s="27" t="s">
        <v>397</v>
      </c>
      <c r="G69" s="16" t="s">
        <v>369</v>
      </c>
      <c r="H69" s="16" t="s">
        <v>339</v>
      </c>
      <c r="I69" s="16" t="s">
        <v>341</v>
      </c>
      <c r="J69" s="95">
        <v>33017</v>
      </c>
      <c r="K69" s="16" t="s">
        <v>444</v>
      </c>
      <c r="L69" s="16"/>
      <c r="M69" s="16"/>
      <c r="N69" s="16"/>
    </row>
    <row r="70" spans="1:14" ht="18" customHeight="1">
      <c r="A70" s="380"/>
      <c r="B70" s="4" t="s">
        <v>116</v>
      </c>
      <c r="C70" s="44">
        <v>80</v>
      </c>
      <c r="D70" s="38" t="s">
        <v>403</v>
      </c>
      <c r="E70" s="27" t="s">
        <v>106</v>
      </c>
      <c r="F70" s="27" t="s">
        <v>397</v>
      </c>
      <c r="G70" s="16" t="s">
        <v>376</v>
      </c>
      <c r="H70" s="16" t="s">
        <v>284</v>
      </c>
      <c r="I70" s="16" t="s">
        <v>351</v>
      </c>
      <c r="J70" s="95">
        <v>5177</v>
      </c>
      <c r="K70" s="16" t="s">
        <v>444</v>
      </c>
      <c r="L70" s="16"/>
      <c r="M70" s="16" t="s">
        <v>195</v>
      </c>
      <c r="N70" s="41" t="s">
        <v>357</v>
      </c>
    </row>
    <row r="71" spans="1:14" ht="16.5" customHeight="1">
      <c r="A71" s="378" t="s">
        <v>418</v>
      </c>
      <c r="B71" s="17" t="s">
        <v>113</v>
      </c>
      <c r="C71" s="35">
        <f>SUM(C72:C79)</f>
        <v>678</v>
      </c>
      <c r="D71" s="35"/>
      <c r="E71" s="28">
        <f>SUM(E72:E79)</f>
        <v>29</v>
      </c>
      <c r="F71" s="28"/>
      <c r="G71" s="12"/>
      <c r="H71" s="12"/>
      <c r="I71" s="12"/>
      <c r="J71" s="93"/>
      <c r="K71" s="12"/>
      <c r="L71" s="12"/>
      <c r="M71" s="12"/>
      <c r="N71" s="12"/>
    </row>
    <row r="72" spans="1:14">
      <c r="A72" s="379"/>
      <c r="B72" s="5" t="s">
        <v>115</v>
      </c>
      <c r="C72" s="36">
        <v>56</v>
      </c>
      <c r="D72" s="40">
        <v>1</v>
      </c>
      <c r="E72" s="21">
        <v>1</v>
      </c>
      <c r="F72" s="21"/>
      <c r="G72" s="18" t="s">
        <v>384</v>
      </c>
      <c r="H72" s="18"/>
      <c r="I72" s="18"/>
      <c r="J72" s="96"/>
      <c r="K72" s="18"/>
      <c r="L72" s="18"/>
      <c r="M72" s="18"/>
      <c r="N72" s="20" t="s">
        <v>120</v>
      </c>
    </row>
    <row r="73" spans="1:14">
      <c r="A73" s="379"/>
      <c r="B73" s="5" t="s">
        <v>90</v>
      </c>
      <c r="C73" s="36">
        <v>161</v>
      </c>
      <c r="D73" s="40">
        <v>1</v>
      </c>
      <c r="E73" s="21">
        <v>6</v>
      </c>
      <c r="F73" s="21"/>
      <c r="G73" s="18" t="s">
        <v>384</v>
      </c>
      <c r="H73" s="18"/>
      <c r="I73" s="18"/>
      <c r="J73" s="96"/>
      <c r="K73" s="18"/>
      <c r="L73" s="18"/>
      <c r="M73" s="18"/>
      <c r="N73" s="20" t="s">
        <v>120</v>
      </c>
    </row>
    <row r="74" spans="1:14">
      <c r="A74" s="379"/>
      <c r="B74" s="5" t="s">
        <v>213</v>
      </c>
      <c r="C74" s="36">
        <v>134</v>
      </c>
      <c r="D74" s="40">
        <v>1</v>
      </c>
      <c r="E74" s="21">
        <v>7</v>
      </c>
      <c r="F74" s="21"/>
      <c r="G74" s="18" t="s">
        <v>384</v>
      </c>
      <c r="H74" s="18"/>
      <c r="I74" s="18"/>
      <c r="J74" s="96"/>
      <c r="K74" s="18"/>
      <c r="L74" s="18"/>
      <c r="M74" s="18"/>
      <c r="N74" s="20" t="s">
        <v>120</v>
      </c>
    </row>
    <row r="75" spans="1:14">
      <c r="A75" s="379"/>
      <c r="B75" s="5" t="s">
        <v>61</v>
      </c>
      <c r="C75" s="36">
        <v>61</v>
      </c>
      <c r="D75" s="40">
        <v>1</v>
      </c>
      <c r="E75" s="21">
        <v>4</v>
      </c>
      <c r="F75" s="21"/>
      <c r="G75" s="18" t="s">
        <v>384</v>
      </c>
      <c r="H75" s="18"/>
      <c r="I75" s="18"/>
      <c r="J75" s="96"/>
      <c r="K75" s="18"/>
      <c r="L75" s="18"/>
      <c r="M75" s="18"/>
      <c r="N75" s="20" t="s">
        <v>120</v>
      </c>
    </row>
    <row r="76" spans="1:14">
      <c r="A76" s="379"/>
      <c r="B76" s="5" t="s">
        <v>89</v>
      </c>
      <c r="C76" s="36">
        <v>77</v>
      </c>
      <c r="D76" s="40">
        <v>1</v>
      </c>
      <c r="E76" s="21">
        <v>4</v>
      </c>
      <c r="F76" s="21"/>
      <c r="G76" s="18" t="s">
        <v>384</v>
      </c>
      <c r="H76" s="18"/>
      <c r="I76" s="18"/>
      <c r="J76" s="96"/>
      <c r="K76" s="18"/>
      <c r="L76" s="18"/>
      <c r="M76" s="18"/>
      <c r="N76" s="20" t="s">
        <v>120</v>
      </c>
    </row>
    <row r="77" spans="1:14">
      <c r="A77" s="379"/>
      <c r="B77" s="5" t="s">
        <v>144</v>
      </c>
      <c r="C77" s="36">
        <v>16</v>
      </c>
      <c r="D77" s="40">
        <v>1</v>
      </c>
      <c r="E77" s="21">
        <v>1</v>
      </c>
      <c r="F77" s="21"/>
      <c r="G77" s="18" t="s">
        <v>384</v>
      </c>
      <c r="H77" s="18"/>
      <c r="I77" s="18"/>
      <c r="J77" s="96"/>
      <c r="K77" s="18"/>
      <c r="L77" s="18"/>
      <c r="M77" s="18"/>
      <c r="N77" s="20" t="s">
        <v>120</v>
      </c>
    </row>
    <row r="78" spans="1:14">
      <c r="A78" s="379"/>
      <c r="B78" s="5" t="s">
        <v>67</v>
      </c>
      <c r="C78" s="36">
        <v>136</v>
      </c>
      <c r="D78" s="40">
        <v>1</v>
      </c>
      <c r="E78" s="21">
        <v>6</v>
      </c>
      <c r="F78" s="21"/>
      <c r="G78" s="18" t="s">
        <v>384</v>
      </c>
      <c r="H78" s="18"/>
      <c r="I78" s="18"/>
      <c r="J78" s="96"/>
      <c r="K78" s="18"/>
      <c r="L78" s="18"/>
      <c r="M78" s="18"/>
      <c r="N78" s="20" t="s">
        <v>120</v>
      </c>
    </row>
    <row r="79" spans="1:14">
      <c r="A79" s="380"/>
      <c r="B79" s="5" t="s">
        <v>224</v>
      </c>
      <c r="C79" s="36">
        <v>37</v>
      </c>
      <c r="D79" s="40">
        <v>3</v>
      </c>
      <c r="E79" s="21">
        <v>0</v>
      </c>
      <c r="F79" s="21"/>
      <c r="G79" s="18" t="s">
        <v>117</v>
      </c>
      <c r="H79" s="18"/>
      <c r="I79" s="18"/>
      <c r="J79" s="96"/>
      <c r="K79" s="18"/>
      <c r="L79" s="18"/>
      <c r="M79" s="18"/>
      <c r="N79" s="20" t="s">
        <v>120</v>
      </c>
    </row>
    <row r="80" spans="1:14">
      <c r="A80" s="383" t="s">
        <v>163</v>
      </c>
      <c r="B80" s="87" t="s">
        <v>240</v>
      </c>
      <c r="C80" s="88">
        <f>SUM(C81:C91)</f>
        <v>764</v>
      </c>
      <c r="D80" s="79"/>
      <c r="E80" s="80"/>
      <c r="F80" s="80"/>
      <c r="G80" s="81"/>
      <c r="H80" s="81"/>
      <c r="I80" s="81"/>
      <c r="J80" s="79"/>
      <c r="K80" s="81"/>
      <c r="L80" s="81"/>
      <c r="M80" s="81"/>
      <c r="N80" s="8"/>
    </row>
    <row r="81" spans="1:18" s="10" customFormat="1">
      <c r="A81" s="384"/>
      <c r="B81" s="82" t="s">
        <v>226</v>
      </c>
      <c r="C81" s="83">
        <v>83</v>
      </c>
      <c r="D81" s="83">
        <v>1</v>
      </c>
      <c r="E81" s="85">
        <v>5</v>
      </c>
      <c r="F81" s="84"/>
      <c r="G81" s="90" t="s">
        <v>384</v>
      </c>
      <c r="H81" s="90"/>
      <c r="I81" s="90"/>
      <c r="J81" s="97"/>
      <c r="K81" s="90"/>
      <c r="L81" s="90"/>
      <c r="M81" s="90"/>
      <c r="N81" s="86"/>
      <c r="O81"/>
      <c r="P81"/>
      <c r="Q81"/>
      <c r="R81"/>
    </row>
    <row r="82" spans="1:18" s="10" customFormat="1">
      <c r="A82" s="384"/>
      <c r="B82" s="82" t="s">
        <v>142</v>
      </c>
      <c r="C82" s="83">
        <v>103</v>
      </c>
      <c r="D82" s="83">
        <v>1</v>
      </c>
      <c r="E82" s="85">
        <v>5</v>
      </c>
      <c r="F82" s="84"/>
      <c r="G82" s="90" t="s">
        <v>384</v>
      </c>
      <c r="H82" s="90"/>
      <c r="I82" s="90"/>
      <c r="J82" s="97"/>
      <c r="K82" s="90"/>
      <c r="L82" s="90"/>
      <c r="M82" s="90"/>
      <c r="N82" s="86"/>
      <c r="O82"/>
      <c r="P82"/>
      <c r="Q82"/>
      <c r="R82"/>
    </row>
    <row r="83" spans="1:18" s="10" customFormat="1">
      <c r="A83" s="384"/>
      <c r="B83" s="82" t="s">
        <v>177</v>
      </c>
      <c r="C83" s="83">
        <v>60</v>
      </c>
      <c r="D83" s="83">
        <v>1</v>
      </c>
      <c r="E83" s="85">
        <v>3</v>
      </c>
      <c r="F83" s="84"/>
      <c r="G83" s="90" t="s">
        <v>384</v>
      </c>
      <c r="H83" s="90"/>
      <c r="I83" s="90"/>
      <c r="J83" s="97"/>
      <c r="K83" s="90"/>
      <c r="L83" s="90"/>
      <c r="M83" s="90"/>
      <c r="N83" s="86"/>
      <c r="O83"/>
      <c r="P83"/>
      <c r="Q83"/>
      <c r="R83"/>
    </row>
    <row r="84" spans="1:18" s="10" customFormat="1">
      <c r="A84" s="384"/>
      <c r="B84" s="82" t="s">
        <v>417</v>
      </c>
      <c r="C84" s="83">
        <v>94</v>
      </c>
      <c r="D84" s="83">
        <v>3</v>
      </c>
      <c r="E84" s="85">
        <v>1</v>
      </c>
      <c r="F84" s="84"/>
      <c r="G84" s="90" t="s">
        <v>384</v>
      </c>
      <c r="H84" s="90"/>
      <c r="I84" s="90"/>
      <c r="J84" s="97"/>
      <c r="K84" s="90"/>
      <c r="L84" s="90"/>
      <c r="M84" s="90"/>
      <c r="N84" s="86"/>
      <c r="O84"/>
      <c r="P84"/>
      <c r="Q84"/>
      <c r="R84"/>
    </row>
    <row r="85" spans="1:18" s="10" customFormat="1">
      <c r="A85" s="384"/>
      <c r="B85" s="82" t="s">
        <v>343</v>
      </c>
      <c r="C85" s="83">
        <v>74</v>
      </c>
      <c r="D85" s="83">
        <v>3</v>
      </c>
      <c r="E85" s="85">
        <v>1</v>
      </c>
      <c r="F85" s="84"/>
      <c r="G85" s="90" t="s">
        <v>384</v>
      </c>
      <c r="H85" s="90"/>
      <c r="I85" s="90"/>
      <c r="J85" s="97"/>
      <c r="K85" s="90"/>
      <c r="L85" s="90"/>
      <c r="M85" s="90"/>
      <c r="N85" s="86"/>
      <c r="O85"/>
      <c r="P85"/>
      <c r="Q85"/>
      <c r="R85"/>
    </row>
    <row r="86" spans="1:18" s="10" customFormat="1">
      <c r="A86" s="384"/>
      <c r="B86" s="82" t="s">
        <v>141</v>
      </c>
      <c r="C86" s="83">
        <v>36</v>
      </c>
      <c r="D86" s="83">
        <v>1</v>
      </c>
      <c r="E86" s="85">
        <v>2</v>
      </c>
      <c r="F86" s="84"/>
      <c r="G86" s="90" t="s">
        <v>384</v>
      </c>
      <c r="H86" s="90"/>
      <c r="I86" s="90"/>
      <c r="J86" s="97"/>
      <c r="K86" s="90"/>
      <c r="L86" s="90"/>
      <c r="M86" s="90"/>
      <c r="N86" s="86"/>
      <c r="O86"/>
      <c r="P86"/>
      <c r="Q86"/>
      <c r="R86"/>
    </row>
    <row r="87" spans="1:18" s="10" customFormat="1">
      <c r="A87" s="384"/>
      <c r="B87" s="82" t="s">
        <v>111</v>
      </c>
      <c r="C87" s="83">
        <v>21</v>
      </c>
      <c r="D87" s="83">
        <v>1</v>
      </c>
      <c r="E87" s="85">
        <v>2</v>
      </c>
      <c r="F87" s="84"/>
      <c r="G87" s="90" t="s">
        <v>384</v>
      </c>
      <c r="H87" s="90"/>
      <c r="I87" s="90"/>
      <c r="J87" s="97"/>
      <c r="K87" s="90"/>
      <c r="L87" s="90"/>
      <c r="M87" s="90"/>
      <c r="N87" s="86"/>
      <c r="O87"/>
      <c r="P87"/>
      <c r="Q87"/>
      <c r="R87"/>
    </row>
    <row r="88" spans="1:18" s="10" customFormat="1">
      <c r="A88" s="384"/>
      <c r="B88" s="82" t="s">
        <v>135</v>
      </c>
      <c r="C88" s="83">
        <v>52</v>
      </c>
      <c r="D88" s="83">
        <v>2</v>
      </c>
      <c r="E88" s="85">
        <v>2</v>
      </c>
      <c r="F88" s="84"/>
      <c r="G88" s="90" t="s">
        <v>384</v>
      </c>
      <c r="H88" s="90"/>
      <c r="I88" s="90"/>
      <c r="J88" s="97"/>
      <c r="K88" s="90"/>
      <c r="L88" s="90"/>
      <c r="M88" s="90"/>
      <c r="N88" s="86"/>
      <c r="O88"/>
      <c r="P88"/>
      <c r="Q88"/>
      <c r="R88"/>
    </row>
    <row r="89" spans="1:18" s="10" customFormat="1">
      <c r="A89" s="384"/>
      <c r="B89" s="82" t="s">
        <v>119</v>
      </c>
      <c r="C89" s="83">
        <v>55</v>
      </c>
      <c r="D89" s="83">
        <v>3</v>
      </c>
      <c r="E89" s="85">
        <v>1</v>
      </c>
      <c r="F89" s="84"/>
      <c r="G89" s="90" t="s">
        <v>384</v>
      </c>
      <c r="H89" s="90"/>
      <c r="I89" s="90"/>
      <c r="J89" s="97"/>
      <c r="K89" s="90"/>
      <c r="L89" s="90"/>
      <c r="M89" s="90"/>
      <c r="N89" s="86"/>
      <c r="O89"/>
      <c r="P89"/>
      <c r="Q89"/>
      <c r="R89"/>
    </row>
    <row r="90" spans="1:18" s="10" customFormat="1">
      <c r="A90" s="384"/>
      <c r="B90" s="82" t="s">
        <v>70</v>
      </c>
      <c r="C90" s="83">
        <v>125</v>
      </c>
      <c r="D90" s="83">
        <v>2</v>
      </c>
      <c r="E90" s="85">
        <v>3</v>
      </c>
      <c r="F90" s="84"/>
      <c r="G90" s="90" t="s">
        <v>384</v>
      </c>
      <c r="H90" s="90"/>
      <c r="I90" s="90"/>
      <c r="J90" s="97"/>
      <c r="K90" s="90"/>
      <c r="L90" s="90"/>
      <c r="M90" s="90"/>
      <c r="N90" s="86"/>
      <c r="O90"/>
      <c r="P90"/>
      <c r="Q90"/>
      <c r="R90"/>
    </row>
    <row r="91" spans="1:18" s="10" customFormat="1">
      <c r="A91" s="385"/>
      <c r="B91" s="82" t="s">
        <v>193</v>
      </c>
      <c r="C91" s="83">
        <v>61</v>
      </c>
      <c r="D91" s="83">
        <v>1</v>
      </c>
      <c r="E91" s="85">
        <v>3</v>
      </c>
      <c r="F91" s="84"/>
      <c r="G91" s="90" t="s">
        <v>384</v>
      </c>
      <c r="H91" s="90"/>
      <c r="I91" s="90"/>
      <c r="J91" s="97"/>
      <c r="K91" s="90"/>
      <c r="L91" s="90"/>
      <c r="M91" s="90"/>
      <c r="N91" s="86"/>
      <c r="O91"/>
      <c r="P91"/>
      <c r="Q91"/>
      <c r="R91"/>
    </row>
    <row r="92" spans="1:18">
      <c r="A92" s="386" t="s">
        <v>172</v>
      </c>
      <c r="B92" s="91" t="s">
        <v>123</v>
      </c>
      <c r="C92" s="30">
        <v>69</v>
      </c>
    </row>
    <row r="93" spans="1:18">
      <c r="A93" s="387"/>
      <c r="B93" s="91" t="s">
        <v>168</v>
      </c>
    </row>
    <row r="94" spans="1:18">
      <c r="A94" s="387"/>
      <c r="B94" s="91" t="s">
        <v>146</v>
      </c>
    </row>
    <row r="95" spans="1:18">
      <c r="A95" s="387"/>
      <c r="B95" s="91" t="s">
        <v>156</v>
      </c>
    </row>
    <row r="96" spans="1:18">
      <c r="A96" s="387"/>
      <c r="B96" s="91" t="s">
        <v>171</v>
      </c>
    </row>
  </sheetData>
  <mergeCells count="7">
    <mergeCell ref="A92:A96"/>
    <mergeCell ref="A80:A91"/>
    <mergeCell ref="A1:N1"/>
    <mergeCell ref="A4:A19"/>
    <mergeCell ref="A20:A51"/>
    <mergeCell ref="A52:A70"/>
    <mergeCell ref="A71:A79"/>
  </mergeCells>
  <phoneticPr fontId="20" type="noConversion"/>
  <pageMargins left="0.23597222566604614" right="0.23597222566604614" top="0.39347222447395325" bottom="0.39347222447395325" header="0.31486111879348755" footer="0.31486111879348755"/>
  <pageSetup paperSize="9" scale="88" orientation="landscape" r:id="rId1"/>
  <colBreaks count="1" manualBreakCount="1">
    <brk id="13" max="16383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R96"/>
  <sheetViews>
    <sheetView view="pageBreakPreview" zoomScale="85" zoomScaleSheetLayoutView="85" workbookViewId="0">
      <pane xSplit="1" ySplit="3" topLeftCell="B37" activePane="bottomRight" state="frozen"/>
      <selection pane="topRight"/>
      <selection pane="bottomLeft"/>
      <selection pane="bottomRight" activeCell="B10" sqref="B10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6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18.125" style="6" customWidth="1"/>
    <col min="14" max="14" width="8.75" style="19"/>
  </cols>
  <sheetData>
    <row r="1" spans="1:14" ht="26.25">
      <c r="A1" s="381" t="s">
        <v>359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18.600000000000001" customHeight="1">
      <c r="B2" s="3"/>
      <c r="N2" s="99"/>
    </row>
    <row r="3" spans="1:14" ht="27" customHeight="1">
      <c r="A3" s="7" t="s">
        <v>398</v>
      </c>
      <c r="B3" s="8" t="s">
        <v>49</v>
      </c>
      <c r="C3" s="31" t="s">
        <v>409</v>
      </c>
      <c r="D3" s="37" t="s">
        <v>411</v>
      </c>
      <c r="E3" s="22" t="s">
        <v>92</v>
      </c>
      <c r="F3" s="22" t="s">
        <v>414</v>
      </c>
      <c r="G3" s="8" t="s">
        <v>125</v>
      </c>
      <c r="H3" s="8" t="s">
        <v>174</v>
      </c>
      <c r="I3" s="8" t="s">
        <v>448</v>
      </c>
      <c r="J3" s="8" t="s">
        <v>446</v>
      </c>
      <c r="K3" s="8" t="s">
        <v>436</v>
      </c>
      <c r="L3" s="8" t="s">
        <v>199</v>
      </c>
      <c r="M3" s="8" t="s">
        <v>170</v>
      </c>
      <c r="N3" s="8" t="s">
        <v>401</v>
      </c>
    </row>
    <row r="4" spans="1:14" ht="16.5" customHeight="1">
      <c r="A4" s="375" t="s">
        <v>227</v>
      </c>
      <c r="B4" s="11" t="s">
        <v>229</v>
      </c>
      <c r="C4" s="32">
        <f>SUM(C5:C19)</f>
        <v>2716</v>
      </c>
      <c r="D4" s="39"/>
      <c r="E4" s="23">
        <f>SUM(E5:E19)</f>
        <v>23.8</v>
      </c>
      <c r="F4" s="23"/>
      <c r="G4" s="12"/>
      <c r="H4" s="12"/>
      <c r="I4" s="12"/>
      <c r="J4" s="12"/>
      <c r="K4" s="12"/>
      <c r="L4" s="12"/>
      <c r="M4" s="12"/>
      <c r="N4" s="12"/>
    </row>
    <row r="5" spans="1:14">
      <c r="A5" s="376"/>
      <c r="B5" s="1" t="s">
        <v>48</v>
      </c>
      <c r="C5" s="42">
        <v>519</v>
      </c>
      <c r="D5" s="29">
        <v>1</v>
      </c>
      <c r="E5" s="24">
        <v>2.2000000000000002</v>
      </c>
      <c r="F5" s="24" t="s">
        <v>397</v>
      </c>
      <c r="G5" s="13" t="s">
        <v>365</v>
      </c>
      <c r="H5" s="13" t="s">
        <v>301</v>
      </c>
      <c r="I5" s="13" t="s">
        <v>368</v>
      </c>
      <c r="J5" s="92">
        <v>21201</v>
      </c>
      <c r="K5" s="13" t="s">
        <v>186</v>
      </c>
      <c r="L5" s="13"/>
      <c r="M5" s="13"/>
      <c r="N5" s="13"/>
    </row>
    <row r="6" spans="1:14">
      <c r="A6" s="376"/>
      <c r="B6" s="1" t="s">
        <v>86</v>
      </c>
      <c r="C6" s="42">
        <v>189</v>
      </c>
      <c r="D6" s="29">
        <v>3</v>
      </c>
      <c r="E6" s="24">
        <v>1</v>
      </c>
      <c r="F6" s="24" t="s">
        <v>397</v>
      </c>
      <c r="G6" s="13" t="s">
        <v>363</v>
      </c>
      <c r="H6" s="13" t="s">
        <v>283</v>
      </c>
      <c r="I6" s="13" t="s">
        <v>201</v>
      </c>
      <c r="J6" s="92">
        <v>4243</v>
      </c>
      <c r="K6" s="13" t="s">
        <v>444</v>
      </c>
      <c r="L6" s="13"/>
      <c r="M6" s="13"/>
      <c r="N6" s="13"/>
    </row>
    <row r="7" spans="1:14">
      <c r="A7" s="376"/>
      <c r="B7" s="1" t="s">
        <v>44</v>
      </c>
      <c r="C7" s="42">
        <v>188</v>
      </c>
      <c r="D7" s="29">
        <v>1</v>
      </c>
      <c r="E7" s="24">
        <v>2.1</v>
      </c>
      <c r="F7" s="24"/>
      <c r="G7" s="13" t="s">
        <v>365</v>
      </c>
      <c r="H7" s="13" t="s">
        <v>249</v>
      </c>
      <c r="I7" s="13" t="s">
        <v>311</v>
      </c>
      <c r="J7" s="92">
        <v>6050</v>
      </c>
      <c r="K7" s="13" t="s">
        <v>444</v>
      </c>
      <c r="L7" s="13">
        <v>3</v>
      </c>
      <c r="M7" s="13" t="s">
        <v>375</v>
      </c>
      <c r="N7" s="13"/>
    </row>
    <row r="8" spans="1:14">
      <c r="A8" s="376"/>
      <c r="B8" s="1" t="s">
        <v>72</v>
      </c>
      <c r="C8" s="42">
        <v>82</v>
      </c>
      <c r="D8" s="29">
        <v>1</v>
      </c>
      <c r="E8" s="24">
        <v>2.2000000000000002</v>
      </c>
      <c r="F8" s="24" t="s">
        <v>397</v>
      </c>
      <c r="G8" s="13" t="s">
        <v>358</v>
      </c>
      <c r="H8" s="13" t="s">
        <v>314</v>
      </c>
      <c r="I8" s="13" t="s">
        <v>389</v>
      </c>
      <c r="J8" s="92">
        <v>849</v>
      </c>
      <c r="K8" s="13" t="s">
        <v>187</v>
      </c>
      <c r="L8" s="13"/>
      <c r="M8" s="13"/>
      <c r="N8" s="13"/>
    </row>
    <row r="9" spans="1:14">
      <c r="A9" s="376"/>
      <c r="B9" s="1" t="s">
        <v>84</v>
      </c>
      <c r="C9" s="42">
        <v>924</v>
      </c>
      <c r="D9" s="29">
        <v>3</v>
      </c>
      <c r="E9" s="24">
        <v>2</v>
      </c>
      <c r="F9" s="24" t="s">
        <v>397</v>
      </c>
      <c r="G9" s="13" t="s">
        <v>381</v>
      </c>
      <c r="H9" s="13" t="s">
        <v>293</v>
      </c>
      <c r="I9" s="13" t="s">
        <v>159</v>
      </c>
      <c r="J9" s="92">
        <v>34670</v>
      </c>
      <c r="K9" s="13" t="s">
        <v>194</v>
      </c>
      <c r="L9" s="13">
        <v>68</v>
      </c>
      <c r="M9" s="13"/>
      <c r="N9" s="13">
        <v>1007</v>
      </c>
    </row>
    <row r="10" spans="1:14">
      <c r="A10" s="376"/>
      <c r="B10" s="1" t="s">
        <v>99</v>
      </c>
      <c r="C10" s="100">
        <v>46</v>
      </c>
      <c r="D10" s="29">
        <v>1</v>
      </c>
      <c r="E10" s="24">
        <v>2.2000000000000002</v>
      </c>
      <c r="F10" s="24" t="s">
        <v>397</v>
      </c>
      <c r="G10" s="13" t="s">
        <v>381</v>
      </c>
      <c r="H10" s="13" t="s">
        <v>287</v>
      </c>
      <c r="I10" s="13" t="s">
        <v>285</v>
      </c>
      <c r="J10" s="92">
        <v>1043</v>
      </c>
      <c r="K10" s="13"/>
      <c r="L10" s="13"/>
      <c r="M10" s="13"/>
      <c r="N10" s="13"/>
    </row>
    <row r="11" spans="1:14">
      <c r="A11" s="376"/>
      <c r="B11" s="1" t="s">
        <v>65</v>
      </c>
      <c r="C11" s="100">
        <v>142</v>
      </c>
      <c r="D11" s="29">
        <v>1</v>
      </c>
      <c r="E11" s="24">
        <v>2</v>
      </c>
      <c r="F11" s="24"/>
      <c r="G11" s="13" t="s">
        <v>381</v>
      </c>
      <c r="H11" s="13" t="s">
        <v>269</v>
      </c>
      <c r="I11" s="13" t="s">
        <v>324</v>
      </c>
      <c r="J11" s="92">
        <v>3808</v>
      </c>
      <c r="K11" s="13" t="s">
        <v>444</v>
      </c>
      <c r="L11" s="13"/>
      <c r="M11" s="13"/>
      <c r="N11" s="13"/>
    </row>
    <row r="12" spans="1:14">
      <c r="A12" s="376"/>
      <c r="B12" s="1" t="s">
        <v>395</v>
      </c>
      <c r="C12" s="42">
        <v>71</v>
      </c>
      <c r="D12" s="29">
        <v>3</v>
      </c>
      <c r="E12" s="24">
        <v>1</v>
      </c>
      <c r="F12" s="24" t="s">
        <v>397</v>
      </c>
      <c r="G12" s="13" t="s">
        <v>393</v>
      </c>
      <c r="H12" s="13" t="s">
        <v>249</v>
      </c>
      <c r="I12" s="13" t="s">
        <v>305</v>
      </c>
      <c r="J12" s="92">
        <v>2111</v>
      </c>
      <c r="K12" s="13" t="s">
        <v>444</v>
      </c>
      <c r="L12" s="13"/>
      <c r="M12" s="13"/>
      <c r="N12" s="13"/>
    </row>
    <row r="13" spans="1:14">
      <c r="A13" s="376"/>
      <c r="B13" s="1" t="s">
        <v>230</v>
      </c>
      <c r="C13" s="100">
        <v>71</v>
      </c>
      <c r="D13" s="29">
        <v>2</v>
      </c>
      <c r="E13" s="24">
        <v>2.1</v>
      </c>
      <c r="F13" s="24" t="s">
        <v>397</v>
      </c>
      <c r="G13" s="13" t="s">
        <v>365</v>
      </c>
      <c r="H13" s="13" t="s">
        <v>284</v>
      </c>
      <c r="I13" s="13" t="s">
        <v>259</v>
      </c>
      <c r="J13" s="92">
        <v>3184</v>
      </c>
      <c r="K13" s="13" t="s">
        <v>444</v>
      </c>
      <c r="L13" s="13">
        <v>9</v>
      </c>
      <c r="M13" s="13"/>
      <c r="N13" s="13"/>
    </row>
    <row r="14" spans="1:14">
      <c r="A14" s="376"/>
      <c r="B14" s="1" t="s">
        <v>101</v>
      </c>
      <c r="C14" s="42">
        <v>131</v>
      </c>
      <c r="D14" s="29">
        <v>2</v>
      </c>
      <c r="E14" s="24">
        <v>1</v>
      </c>
      <c r="F14" s="24" t="s">
        <v>397</v>
      </c>
      <c r="G14" s="13" t="s">
        <v>386</v>
      </c>
      <c r="H14" s="13" t="s">
        <v>290</v>
      </c>
      <c r="I14" s="13" t="s">
        <v>173</v>
      </c>
      <c r="J14" s="92">
        <v>3041</v>
      </c>
      <c r="K14" s="13" t="s">
        <v>444</v>
      </c>
      <c r="L14" s="13">
        <v>7</v>
      </c>
      <c r="M14" s="13"/>
      <c r="N14" s="13"/>
    </row>
    <row r="15" spans="1:14">
      <c r="A15" s="376"/>
      <c r="B15" s="1" t="s">
        <v>55</v>
      </c>
      <c r="C15" s="42">
        <v>55</v>
      </c>
      <c r="D15" s="29">
        <v>3</v>
      </c>
      <c r="E15" s="24">
        <v>1</v>
      </c>
      <c r="F15" s="24" t="s">
        <v>397</v>
      </c>
      <c r="G15" s="13" t="s">
        <v>383</v>
      </c>
      <c r="H15" s="13" t="s">
        <v>315</v>
      </c>
      <c r="I15" s="13" t="s">
        <v>160</v>
      </c>
      <c r="J15" s="92">
        <v>573</v>
      </c>
      <c r="K15" s="13" t="s">
        <v>444</v>
      </c>
      <c r="L15" s="13"/>
      <c r="M15" s="13"/>
      <c r="N15" s="13"/>
    </row>
    <row r="16" spans="1:14">
      <c r="A16" s="376"/>
      <c r="B16" s="1" t="s">
        <v>214</v>
      </c>
      <c r="C16" s="42">
        <v>55</v>
      </c>
      <c r="D16" s="29">
        <v>2</v>
      </c>
      <c r="E16" s="24">
        <v>1</v>
      </c>
      <c r="F16" s="24"/>
      <c r="G16" s="13" t="s">
        <v>355</v>
      </c>
      <c r="H16" s="13" t="s">
        <v>276</v>
      </c>
      <c r="I16" s="13" t="s">
        <v>273</v>
      </c>
      <c r="J16" s="92">
        <v>1447</v>
      </c>
      <c r="K16" s="13" t="s">
        <v>444</v>
      </c>
      <c r="L16" s="13"/>
      <c r="M16" s="13" t="s">
        <v>207</v>
      </c>
      <c r="N16" s="13"/>
    </row>
    <row r="17" spans="1:14">
      <c r="A17" s="376"/>
      <c r="B17" s="1" t="s">
        <v>91</v>
      </c>
      <c r="C17" s="42">
        <v>79</v>
      </c>
      <c r="D17" s="29">
        <v>3</v>
      </c>
      <c r="E17" s="24">
        <v>1</v>
      </c>
      <c r="F17" s="24" t="s">
        <v>397</v>
      </c>
      <c r="G17" s="13" t="s">
        <v>386</v>
      </c>
      <c r="H17" s="13" t="s">
        <v>300</v>
      </c>
      <c r="I17" s="13" t="s">
        <v>312</v>
      </c>
      <c r="J17" s="92">
        <v>683</v>
      </c>
      <c r="K17" s="13" t="s">
        <v>187</v>
      </c>
      <c r="L17" s="13">
        <v>10</v>
      </c>
      <c r="M17" s="13"/>
      <c r="N17" s="13"/>
    </row>
    <row r="18" spans="1:14">
      <c r="A18" s="376"/>
      <c r="B18" s="1" t="s">
        <v>98</v>
      </c>
      <c r="C18" s="42">
        <v>48</v>
      </c>
      <c r="D18" s="29">
        <v>3</v>
      </c>
      <c r="E18" s="24">
        <v>1</v>
      </c>
      <c r="F18" s="24" t="s">
        <v>397</v>
      </c>
      <c r="G18" s="13" t="s">
        <v>386</v>
      </c>
      <c r="H18" s="13" t="s">
        <v>270</v>
      </c>
      <c r="I18" s="13" t="s">
        <v>176</v>
      </c>
      <c r="J18" s="92">
        <v>262</v>
      </c>
      <c r="K18" s="13" t="s">
        <v>205</v>
      </c>
      <c r="L18" s="13">
        <v>4</v>
      </c>
      <c r="M18" s="13"/>
      <c r="N18" s="13"/>
    </row>
    <row r="19" spans="1:14">
      <c r="A19" s="377"/>
      <c r="B19" s="1" t="s">
        <v>77</v>
      </c>
      <c r="C19" s="42">
        <v>116</v>
      </c>
      <c r="D19" s="29">
        <v>2</v>
      </c>
      <c r="E19" s="24">
        <v>2</v>
      </c>
      <c r="F19" s="24" t="s">
        <v>397</v>
      </c>
      <c r="G19" s="13" t="s">
        <v>365</v>
      </c>
      <c r="H19" s="13" t="s">
        <v>295</v>
      </c>
      <c r="I19" s="13" t="s">
        <v>180</v>
      </c>
      <c r="J19" s="92">
        <v>3717</v>
      </c>
      <c r="K19" s="13" t="s">
        <v>185</v>
      </c>
      <c r="L19" s="13">
        <v>19</v>
      </c>
      <c r="M19" s="13"/>
      <c r="N19" s="13"/>
    </row>
    <row r="20" spans="1:14" ht="16.5" customHeight="1">
      <c r="A20" s="378" t="s">
        <v>247</v>
      </c>
      <c r="B20" s="11" t="s">
        <v>262</v>
      </c>
      <c r="C20" s="33">
        <f>SUM(C21:C51)</f>
        <v>3067</v>
      </c>
      <c r="D20" s="33"/>
      <c r="E20" s="25"/>
      <c r="F20" s="25"/>
      <c r="G20" s="12"/>
      <c r="H20" s="12"/>
      <c r="I20" s="12"/>
      <c r="J20" s="93"/>
      <c r="K20" s="12"/>
      <c r="L20" s="12"/>
      <c r="M20" s="12"/>
      <c r="N20" s="12"/>
    </row>
    <row r="21" spans="1:14">
      <c r="A21" s="379"/>
      <c r="B21" s="9" t="s">
        <v>110</v>
      </c>
      <c r="C21" s="43">
        <v>111</v>
      </c>
      <c r="D21" s="34">
        <v>1</v>
      </c>
      <c r="E21" s="26" t="s">
        <v>106</v>
      </c>
      <c r="F21" s="26" t="s">
        <v>397</v>
      </c>
      <c r="G21" s="15" t="s">
        <v>105</v>
      </c>
      <c r="H21" s="15" t="s">
        <v>277</v>
      </c>
      <c r="I21" s="15" t="s">
        <v>132</v>
      </c>
      <c r="J21" s="94">
        <v>3093</v>
      </c>
      <c r="K21" s="15" t="s">
        <v>444</v>
      </c>
      <c r="L21" s="15">
        <v>7</v>
      </c>
      <c r="M21" s="15" t="s">
        <v>367</v>
      </c>
      <c r="N21" s="15"/>
    </row>
    <row r="22" spans="1:14">
      <c r="A22" s="379"/>
      <c r="B22" s="9" t="s">
        <v>71</v>
      </c>
      <c r="C22" s="43">
        <v>159</v>
      </c>
      <c r="D22" s="34">
        <v>3</v>
      </c>
      <c r="E22" s="26" t="s">
        <v>106</v>
      </c>
      <c r="F22" s="26" t="s">
        <v>397</v>
      </c>
      <c r="G22" s="15" t="s">
        <v>105</v>
      </c>
      <c r="H22" s="15" t="s">
        <v>291</v>
      </c>
      <c r="I22" s="15" t="s">
        <v>286</v>
      </c>
      <c r="J22" s="94">
        <v>5788</v>
      </c>
      <c r="K22" s="15" t="s">
        <v>194</v>
      </c>
      <c r="L22" s="15">
        <v>12</v>
      </c>
      <c r="M22" s="15" t="s">
        <v>26</v>
      </c>
      <c r="N22" s="15"/>
    </row>
    <row r="23" spans="1:14">
      <c r="A23" s="379"/>
      <c r="B23" s="9" t="s">
        <v>80</v>
      </c>
      <c r="C23" s="43">
        <v>91</v>
      </c>
      <c r="D23" s="34">
        <v>1</v>
      </c>
      <c r="E23" s="26" t="s">
        <v>106</v>
      </c>
      <c r="F23" s="26" t="s">
        <v>397</v>
      </c>
      <c r="G23" s="15" t="s">
        <v>105</v>
      </c>
      <c r="H23" s="15" t="s">
        <v>271</v>
      </c>
      <c r="I23" s="15" t="s">
        <v>161</v>
      </c>
      <c r="J23" s="94">
        <v>565</v>
      </c>
      <c r="K23" s="15" t="s">
        <v>444</v>
      </c>
      <c r="L23" s="15">
        <v>1</v>
      </c>
      <c r="M23" s="15" t="s">
        <v>373</v>
      </c>
      <c r="N23" s="15" t="s">
        <v>447</v>
      </c>
    </row>
    <row r="24" spans="1:14">
      <c r="A24" s="379"/>
      <c r="B24" s="9" t="s">
        <v>108</v>
      </c>
      <c r="C24" s="43">
        <v>131</v>
      </c>
      <c r="D24" s="34">
        <v>1</v>
      </c>
      <c r="E24" s="26" t="s">
        <v>106</v>
      </c>
      <c r="F24" s="26" t="s">
        <v>397</v>
      </c>
      <c r="G24" s="15" t="s">
        <v>105</v>
      </c>
      <c r="H24" s="15" t="s">
        <v>260</v>
      </c>
      <c r="I24" s="15" t="s">
        <v>183</v>
      </c>
      <c r="J24" s="94">
        <v>3672</v>
      </c>
      <c r="K24" s="15" t="s">
        <v>444</v>
      </c>
      <c r="L24" s="15">
        <v>5</v>
      </c>
      <c r="M24" s="15" t="s">
        <v>387</v>
      </c>
      <c r="N24" s="15"/>
    </row>
    <row r="25" spans="1:14">
      <c r="A25" s="379"/>
      <c r="B25" s="9" t="s">
        <v>412</v>
      </c>
      <c r="C25" s="43">
        <v>67</v>
      </c>
      <c r="D25" s="34">
        <v>1</v>
      </c>
      <c r="E25" s="26" t="s">
        <v>106</v>
      </c>
      <c r="F25" s="26" t="s">
        <v>397</v>
      </c>
      <c r="G25" s="15" t="s">
        <v>105</v>
      </c>
      <c r="H25" s="15" t="s">
        <v>220</v>
      </c>
      <c r="I25" s="15" t="s">
        <v>265</v>
      </c>
      <c r="J25" s="94">
        <v>1921</v>
      </c>
      <c r="K25" s="15" t="s">
        <v>444</v>
      </c>
      <c r="L25" s="15">
        <v>5</v>
      </c>
      <c r="M25" s="15" t="s">
        <v>373</v>
      </c>
      <c r="N25" s="15" t="s">
        <v>447</v>
      </c>
    </row>
    <row r="26" spans="1:14">
      <c r="A26" s="379"/>
      <c r="B26" s="9" t="s">
        <v>408</v>
      </c>
      <c r="C26" s="43">
        <v>96</v>
      </c>
      <c r="D26" s="34">
        <v>1</v>
      </c>
      <c r="E26" s="26" t="s">
        <v>106</v>
      </c>
      <c r="F26" s="26" t="s">
        <v>397</v>
      </c>
      <c r="G26" s="15" t="s">
        <v>105</v>
      </c>
      <c r="H26" s="15" t="s">
        <v>249</v>
      </c>
      <c r="I26" s="15" t="s">
        <v>250</v>
      </c>
      <c r="J26" s="94">
        <v>2344</v>
      </c>
      <c r="K26" s="15" t="s">
        <v>444</v>
      </c>
      <c r="L26" s="15">
        <v>4</v>
      </c>
      <c r="M26" s="15" t="s">
        <v>380</v>
      </c>
      <c r="N26" s="15"/>
    </row>
    <row r="27" spans="1:14">
      <c r="A27" s="379"/>
      <c r="B27" s="9" t="s">
        <v>42</v>
      </c>
      <c r="C27" s="43">
        <v>65</v>
      </c>
      <c r="D27" s="34">
        <v>1</v>
      </c>
      <c r="E27" s="26" t="s">
        <v>106</v>
      </c>
      <c r="F27" s="26" t="s">
        <v>397</v>
      </c>
      <c r="G27" s="15" t="s">
        <v>105</v>
      </c>
      <c r="H27" s="15" t="s">
        <v>249</v>
      </c>
      <c r="I27" s="15" t="s">
        <v>265</v>
      </c>
      <c r="J27" s="94">
        <v>1735</v>
      </c>
      <c r="K27" s="15" t="s">
        <v>444</v>
      </c>
      <c r="L27" s="15">
        <v>4</v>
      </c>
      <c r="M27" s="15" t="s">
        <v>380</v>
      </c>
      <c r="N27" s="15"/>
    </row>
    <row r="28" spans="1:14">
      <c r="A28" s="379"/>
      <c r="B28" s="9" t="s">
        <v>396</v>
      </c>
      <c r="C28" s="34">
        <v>115</v>
      </c>
      <c r="D28" s="34">
        <v>1</v>
      </c>
      <c r="E28" s="26" t="s">
        <v>106</v>
      </c>
      <c r="F28" s="26" t="s">
        <v>397</v>
      </c>
      <c r="G28" s="15" t="s">
        <v>105</v>
      </c>
      <c r="H28" s="15" t="s">
        <v>252</v>
      </c>
      <c r="I28" s="15" t="s">
        <v>246</v>
      </c>
      <c r="J28" s="94">
        <v>3077</v>
      </c>
      <c r="K28" s="15" t="s">
        <v>444</v>
      </c>
      <c r="L28" s="15"/>
      <c r="M28" s="15" t="s">
        <v>380</v>
      </c>
      <c r="N28" s="15"/>
    </row>
    <row r="29" spans="1:14">
      <c r="A29" s="379"/>
      <c r="B29" s="9" t="s">
        <v>407</v>
      </c>
      <c r="C29" s="34">
        <v>171</v>
      </c>
      <c r="D29" s="34">
        <v>3</v>
      </c>
      <c r="E29" s="26" t="s">
        <v>59</v>
      </c>
      <c r="F29" s="26" t="s">
        <v>397</v>
      </c>
      <c r="G29" s="15" t="s">
        <v>105</v>
      </c>
      <c r="H29" s="15" t="s">
        <v>294</v>
      </c>
      <c r="I29" s="15" t="s">
        <v>370</v>
      </c>
      <c r="J29" s="94">
        <v>5588</v>
      </c>
      <c r="K29" s="15" t="s">
        <v>194</v>
      </c>
      <c r="L29" s="15">
        <v>31</v>
      </c>
      <c r="M29" s="15" t="s">
        <v>391</v>
      </c>
      <c r="N29" s="15"/>
    </row>
    <row r="30" spans="1:14">
      <c r="A30" s="379"/>
      <c r="B30" s="9" t="s">
        <v>69</v>
      </c>
      <c r="C30" s="34">
        <v>144</v>
      </c>
      <c r="D30" s="34">
        <v>3</v>
      </c>
      <c r="E30" s="26" t="s">
        <v>59</v>
      </c>
      <c r="F30" s="26" t="s">
        <v>406</v>
      </c>
      <c r="G30" s="15" t="s">
        <v>105</v>
      </c>
      <c r="H30" s="15" t="s">
        <v>257</v>
      </c>
      <c r="I30" s="15" t="s">
        <v>239</v>
      </c>
      <c r="J30" s="94">
        <v>4978</v>
      </c>
      <c r="K30" s="15" t="s">
        <v>444</v>
      </c>
      <c r="L30" s="15"/>
      <c r="M30" s="15"/>
      <c r="N30" s="15"/>
    </row>
    <row r="31" spans="1:14">
      <c r="A31" s="379"/>
      <c r="B31" s="9" t="s">
        <v>53</v>
      </c>
      <c r="C31" s="34">
        <v>175</v>
      </c>
      <c r="D31" s="34">
        <v>3</v>
      </c>
      <c r="E31" s="26" t="s">
        <v>106</v>
      </c>
      <c r="F31" s="26" t="s">
        <v>397</v>
      </c>
      <c r="G31" s="15" t="s">
        <v>105</v>
      </c>
      <c r="H31" s="15" t="s">
        <v>255</v>
      </c>
      <c r="I31" s="15" t="s">
        <v>299</v>
      </c>
      <c r="J31" s="94">
        <v>5154</v>
      </c>
      <c r="K31" s="15" t="s">
        <v>167</v>
      </c>
      <c r="L31" s="15">
        <v>19</v>
      </c>
      <c r="M31" s="15" t="s">
        <v>33</v>
      </c>
      <c r="N31" s="15"/>
    </row>
    <row r="32" spans="1:14">
      <c r="A32" s="379"/>
      <c r="B32" s="9" t="s">
        <v>83</v>
      </c>
      <c r="C32" s="34">
        <v>144</v>
      </c>
      <c r="D32" s="34">
        <v>3</v>
      </c>
      <c r="E32" s="26" t="s">
        <v>59</v>
      </c>
      <c r="F32" s="26" t="s">
        <v>406</v>
      </c>
      <c r="G32" s="15" t="s">
        <v>105</v>
      </c>
      <c r="H32" s="15" t="s">
        <v>258</v>
      </c>
      <c r="I32" s="15" t="s">
        <v>182</v>
      </c>
      <c r="J32" s="94">
        <v>4095</v>
      </c>
      <c r="K32" s="15" t="s">
        <v>167</v>
      </c>
      <c r="L32" s="15">
        <v>12</v>
      </c>
      <c r="M32" s="15"/>
      <c r="N32" s="15"/>
    </row>
    <row r="33" spans="1:14">
      <c r="A33" s="379"/>
      <c r="B33" s="9" t="s">
        <v>404</v>
      </c>
      <c r="C33" s="34">
        <v>113</v>
      </c>
      <c r="D33" s="34">
        <v>3</v>
      </c>
      <c r="E33" s="26" t="s">
        <v>59</v>
      </c>
      <c r="F33" s="26" t="s">
        <v>410</v>
      </c>
      <c r="G33" s="15" t="s">
        <v>105</v>
      </c>
      <c r="H33" s="15" t="s">
        <v>248</v>
      </c>
      <c r="I33" s="15" t="s">
        <v>378</v>
      </c>
      <c r="J33" s="94">
        <v>3707</v>
      </c>
      <c r="K33" s="15" t="s">
        <v>194</v>
      </c>
      <c r="L33" s="15"/>
      <c r="M33" s="15"/>
      <c r="N33" s="15"/>
    </row>
    <row r="34" spans="1:14">
      <c r="A34" s="379"/>
      <c r="B34" s="9" t="s">
        <v>282</v>
      </c>
      <c r="C34" s="34">
        <v>38</v>
      </c>
      <c r="D34" s="34">
        <v>2</v>
      </c>
      <c r="E34" s="26" t="s">
        <v>59</v>
      </c>
      <c r="F34" s="26" t="s">
        <v>406</v>
      </c>
      <c r="G34" s="15" t="s">
        <v>105</v>
      </c>
      <c r="H34" s="15" t="s">
        <v>253</v>
      </c>
      <c r="I34" s="15" t="s">
        <v>445</v>
      </c>
      <c r="J34" s="94">
        <v>1190</v>
      </c>
      <c r="K34" s="15" t="s">
        <v>444</v>
      </c>
      <c r="L34" s="15"/>
      <c r="M34" s="15"/>
      <c r="N34" s="15"/>
    </row>
    <row r="35" spans="1:14">
      <c r="A35" s="379"/>
      <c r="B35" s="9" t="s">
        <v>241</v>
      </c>
      <c r="C35" s="34">
        <v>28</v>
      </c>
      <c r="D35" s="34">
        <v>2</v>
      </c>
      <c r="E35" s="26" t="s">
        <v>59</v>
      </c>
      <c r="F35" s="26" t="s">
        <v>406</v>
      </c>
      <c r="G35" s="15" t="s">
        <v>105</v>
      </c>
      <c r="H35" s="15" t="s">
        <v>253</v>
      </c>
      <c r="I35" s="15" t="s">
        <v>445</v>
      </c>
      <c r="J35" s="94">
        <v>608</v>
      </c>
      <c r="K35" s="15"/>
      <c r="L35" s="15"/>
      <c r="M35" s="15"/>
      <c r="N35" s="15"/>
    </row>
    <row r="36" spans="1:14">
      <c r="A36" s="379"/>
      <c r="B36" s="9" t="s">
        <v>94</v>
      </c>
      <c r="C36" s="34">
        <v>92</v>
      </c>
      <c r="D36" s="34">
        <v>3</v>
      </c>
      <c r="E36" s="26" t="s">
        <v>106</v>
      </c>
      <c r="F36" s="26" t="s">
        <v>397</v>
      </c>
      <c r="G36" s="15" t="s">
        <v>105</v>
      </c>
      <c r="H36" s="15" t="s">
        <v>272</v>
      </c>
      <c r="I36" s="15" t="s">
        <v>261</v>
      </c>
      <c r="J36" s="94">
        <v>2814</v>
      </c>
      <c r="K36" s="15" t="s">
        <v>153</v>
      </c>
      <c r="L36" s="15">
        <v>12</v>
      </c>
      <c r="M36" s="15" t="s">
        <v>390</v>
      </c>
      <c r="N36" s="15"/>
    </row>
    <row r="37" spans="1:14">
      <c r="A37" s="379"/>
      <c r="B37" s="9" t="s">
        <v>73</v>
      </c>
      <c r="C37" s="34">
        <v>69</v>
      </c>
      <c r="D37" s="34">
        <v>3</v>
      </c>
      <c r="E37" s="26" t="s">
        <v>59</v>
      </c>
      <c r="F37" s="26" t="s">
        <v>397</v>
      </c>
      <c r="G37" s="15" t="s">
        <v>105</v>
      </c>
      <c r="H37" s="15" t="s">
        <v>267</v>
      </c>
      <c r="I37" s="15" t="s">
        <v>175</v>
      </c>
      <c r="J37" s="94">
        <v>1852</v>
      </c>
      <c r="K37" s="15" t="s">
        <v>444</v>
      </c>
      <c r="L37" s="15"/>
      <c r="M37" s="15"/>
      <c r="N37" s="15"/>
    </row>
    <row r="38" spans="1:14">
      <c r="A38" s="379"/>
      <c r="B38" s="9" t="s">
        <v>66</v>
      </c>
      <c r="C38" s="34">
        <v>36</v>
      </c>
      <c r="D38" s="34">
        <v>3</v>
      </c>
      <c r="E38" s="26" t="s">
        <v>59</v>
      </c>
      <c r="F38" s="26" t="s">
        <v>397</v>
      </c>
      <c r="G38" s="15" t="s">
        <v>105</v>
      </c>
      <c r="H38" s="15" t="s">
        <v>274</v>
      </c>
      <c r="I38" s="15" t="s">
        <v>309</v>
      </c>
      <c r="J38" s="94">
        <v>1238</v>
      </c>
      <c r="K38" s="15" t="s">
        <v>444</v>
      </c>
      <c r="L38" s="15">
        <v>1</v>
      </c>
      <c r="M38" s="15" t="s">
        <v>95</v>
      </c>
      <c r="N38" s="15"/>
    </row>
    <row r="39" spans="1:14">
      <c r="A39" s="379"/>
      <c r="B39" s="9" t="s">
        <v>76</v>
      </c>
      <c r="C39" s="34">
        <v>62</v>
      </c>
      <c r="D39" s="34">
        <v>3</v>
      </c>
      <c r="E39" s="26" t="s">
        <v>106</v>
      </c>
      <c r="F39" s="26" t="s">
        <v>397</v>
      </c>
      <c r="G39" s="15" t="s">
        <v>105</v>
      </c>
      <c r="H39" s="15" t="s">
        <v>266</v>
      </c>
      <c r="I39" s="15" t="s">
        <v>275</v>
      </c>
      <c r="J39" s="94">
        <v>2380</v>
      </c>
      <c r="K39" s="15" t="s">
        <v>444</v>
      </c>
      <c r="L39" s="15">
        <v>5</v>
      </c>
      <c r="M39" s="15" t="s">
        <v>24</v>
      </c>
      <c r="N39" s="15"/>
    </row>
    <row r="40" spans="1:14">
      <c r="A40" s="379"/>
      <c r="B40" s="9" t="s">
        <v>143</v>
      </c>
      <c r="C40" s="34">
        <v>125</v>
      </c>
      <c r="D40" s="34">
        <v>3</v>
      </c>
      <c r="E40" s="26" t="s">
        <v>106</v>
      </c>
      <c r="F40" s="26" t="s">
        <v>397</v>
      </c>
      <c r="G40" s="15" t="s">
        <v>105</v>
      </c>
      <c r="H40" s="15" t="s">
        <v>256</v>
      </c>
      <c r="I40" s="15" t="s">
        <v>190</v>
      </c>
      <c r="J40" s="94">
        <v>3829</v>
      </c>
      <c r="K40" s="15" t="s">
        <v>203</v>
      </c>
      <c r="L40" s="15">
        <v>20</v>
      </c>
      <c r="M40" s="15" t="s">
        <v>382</v>
      </c>
      <c r="N40" s="15"/>
    </row>
    <row r="41" spans="1:14">
      <c r="A41" s="379"/>
      <c r="B41" s="9" t="s">
        <v>56</v>
      </c>
      <c r="C41" s="34">
        <v>37</v>
      </c>
      <c r="D41" s="34">
        <v>3</v>
      </c>
      <c r="E41" s="26" t="s">
        <v>59</v>
      </c>
      <c r="F41" s="26" t="s">
        <v>410</v>
      </c>
      <c r="G41" s="15" t="s">
        <v>105</v>
      </c>
      <c r="H41" s="15" t="s">
        <v>278</v>
      </c>
      <c r="I41" s="15" t="s">
        <v>452</v>
      </c>
      <c r="J41" s="94">
        <v>1021</v>
      </c>
      <c r="K41" s="15" t="s">
        <v>444</v>
      </c>
      <c r="L41" s="15"/>
      <c r="M41" s="15"/>
      <c r="N41" s="15"/>
    </row>
    <row r="42" spans="1:14">
      <c r="A42" s="379"/>
      <c r="B42" s="9" t="s">
        <v>58</v>
      </c>
      <c r="C42" s="34">
        <v>172</v>
      </c>
      <c r="D42" s="34">
        <v>3</v>
      </c>
      <c r="E42" s="26" t="s">
        <v>106</v>
      </c>
      <c r="F42" s="26" t="s">
        <v>397</v>
      </c>
      <c r="G42" s="15" t="s">
        <v>105</v>
      </c>
      <c r="H42" s="15" t="s">
        <v>264</v>
      </c>
      <c r="I42" s="15" t="s">
        <v>372</v>
      </c>
      <c r="J42" s="94">
        <v>1501</v>
      </c>
      <c r="K42" s="15" t="s">
        <v>187</v>
      </c>
      <c r="L42" s="15">
        <v>14</v>
      </c>
      <c r="M42" s="15" t="s">
        <v>280</v>
      </c>
      <c r="N42" s="15"/>
    </row>
    <row r="43" spans="1:14">
      <c r="A43" s="379"/>
      <c r="B43" s="9" t="s">
        <v>46</v>
      </c>
      <c r="C43" s="34">
        <v>216</v>
      </c>
      <c r="D43" s="34">
        <v>3</v>
      </c>
      <c r="E43" s="26" t="s">
        <v>106</v>
      </c>
      <c r="F43" s="26" t="s">
        <v>397</v>
      </c>
      <c r="G43" s="15" t="s">
        <v>105</v>
      </c>
      <c r="H43" s="15" t="s">
        <v>288</v>
      </c>
      <c r="I43" s="15" t="s">
        <v>304</v>
      </c>
      <c r="J43" s="94">
        <v>5656</v>
      </c>
      <c r="K43" s="15" t="s">
        <v>187</v>
      </c>
      <c r="L43" s="15">
        <v>23</v>
      </c>
      <c r="M43" s="15" t="s">
        <v>371</v>
      </c>
      <c r="N43" s="15"/>
    </row>
    <row r="44" spans="1:14">
      <c r="A44" s="379"/>
      <c r="B44" s="9" t="s">
        <v>104</v>
      </c>
      <c r="C44" s="34">
        <v>85</v>
      </c>
      <c r="D44" s="34">
        <v>3</v>
      </c>
      <c r="E44" s="26" t="s">
        <v>59</v>
      </c>
      <c r="F44" s="26" t="s">
        <v>397</v>
      </c>
      <c r="G44" s="15" t="s">
        <v>105</v>
      </c>
      <c r="H44" s="15" t="s">
        <v>279</v>
      </c>
      <c r="I44" s="15" t="s">
        <v>139</v>
      </c>
      <c r="J44" s="94">
        <v>2702</v>
      </c>
      <c r="K44" s="15"/>
      <c r="L44" s="15"/>
      <c r="M44" s="15"/>
      <c r="N44" s="15"/>
    </row>
    <row r="45" spans="1:14">
      <c r="A45" s="379"/>
      <c r="B45" s="9" t="s">
        <v>68</v>
      </c>
      <c r="C45" s="34">
        <v>106</v>
      </c>
      <c r="D45" s="34">
        <v>1</v>
      </c>
      <c r="E45" s="26" t="s">
        <v>106</v>
      </c>
      <c r="F45" s="26" t="s">
        <v>397</v>
      </c>
      <c r="G45" s="15" t="s">
        <v>105</v>
      </c>
      <c r="H45" s="15" t="s">
        <v>249</v>
      </c>
      <c r="I45" s="15" t="s">
        <v>318</v>
      </c>
      <c r="J45" s="94">
        <v>3026</v>
      </c>
      <c r="K45" s="15" t="s">
        <v>444</v>
      </c>
      <c r="L45" s="15">
        <v>8</v>
      </c>
      <c r="M45" s="15" t="s">
        <v>17</v>
      </c>
      <c r="N45" s="15"/>
    </row>
    <row r="46" spans="1:14">
      <c r="A46" s="379"/>
      <c r="B46" s="9" t="s">
        <v>114</v>
      </c>
      <c r="C46" s="34">
        <v>104</v>
      </c>
      <c r="D46" s="34">
        <v>3</v>
      </c>
      <c r="E46" s="26" t="s">
        <v>106</v>
      </c>
      <c r="F46" s="26" t="s">
        <v>397</v>
      </c>
      <c r="G46" s="15" t="s">
        <v>105</v>
      </c>
      <c r="H46" s="15" t="s">
        <v>289</v>
      </c>
      <c r="I46" s="15" t="s">
        <v>374</v>
      </c>
      <c r="J46" s="94">
        <v>3705</v>
      </c>
      <c r="K46" s="15" t="s">
        <v>153</v>
      </c>
      <c r="L46" s="15">
        <v>11</v>
      </c>
      <c r="M46" s="15" t="s">
        <v>38</v>
      </c>
      <c r="N46" s="15"/>
    </row>
    <row r="47" spans="1:14">
      <c r="A47" s="379"/>
      <c r="B47" s="9" t="s">
        <v>87</v>
      </c>
      <c r="C47" s="34">
        <v>47</v>
      </c>
      <c r="D47" s="34">
        <v>3</v>
      </c>
      <c r="E47" s="26" t="s">
        <v>106</v>
      </c>
      <c r="F47" s="26" t="s">
        <v>397</v>
      </c>
      <c r="G47" s="15" t="s">
        <v>105</v>
      </c>
      <c r="H47" s="15" t="s">
        <v>268</v>
      </c>
      <c r="I47" s="15" t="s">
        <v>297</v>
      </c>
      <c r="J47" s="94">
        <v>1599</v>
      </c>
      <c r="K47" s="15" t="s">
        <v>444</v>
      </c>
      <c r="L47" s="15">
        <v>7</v>
      </c>
      <c r="M47" s="15" t="s">
        <v>37</v>
      </c>
      <c r="N47" s="15"/>
    </row>
    <row r="48" spans="1:14">
      <c r="A48" s="379"/>
      <c r="B48" s="9" t="s">
        <v>62</v>
      </c>
      <c r="C48" s="34">
        <v>143</v>
      </c>
      <c r="D48" s="34">
        <v>3</v>
      </c>
      <c r="E48" s="26" t="s">
        <v>106</v>
      </c>
      <c r="F48" s="26" t="s">
        <v>397</v>
      </c>
      <c r="G48" s="15" t="s">
        <v>105</v>
      </c>
      <c r="H48" s="15" t="s">
        <v>292</v>
      </c>
      <c r="I48" s="15" t="s">
        <v>310</v>
      </c>
      <c r="J48" s="94">
        <v>4581</v>
      </c>
      <c r="K48" s="15" t="s">
        <v>194</v>
      </c>
      <c r="L48" s="15">
        <v>16</v>
      </c>
      <c r="M48" s="15" t="s">
        <v>38</v>
      </c>
      <c r="N48" s="15"/>
    </row>
    <row r="49" spans="1:17">
      <c r="A49" s="379"/>
      <c r="B49" s="9" t="s">
        <v>64</v>
      </c>
      <c r="C49" s="34">
        <v>57</v>
      </c>
      <c r="D49" s="34">
        <v>1</v>
      </c>
      <c r="E49" s="26" t="s">
        <v>106</v>
      </c>
      <c r="F49" s="26" t="s">
        <v>397</v>
      </c>
      <c r="G49" s="15" t="s">
        <v>105</v>
      </c>
      <c r="H49" s="15" t="s">
        <v>306</v>
      </c>
      <c r="I49" s="15" t="s">
        <v>178</v>
      </c>
      <c r="J49" s="94">
        <v>1870</v>
      </c>
      <c r="K49" s="15" t="s">
        <v>444</v>
      </c>
      <c r="L49" s="15">
        <v>2</v>
      </c>
      <c r="M49" s="15" t="s">
        <v>17</v>
      </c>
      <c r="N49" s="15"/>
    </row>
    <row r="50" spans="1:17">
      <c r="A50" s="379"/>
      <c r="B50" s="9" t="s">
        <v>78</v>
      </c>
      <c r="C50" s="34">
        <v>28</v>
      </c>
      <c r="D50" s="34">
        <v>3</v>
      </c>
      <c r="E50" s="26" t="s">
        <v>106</v>
      </c>
      <c r="F50" s="26" t="s">
        <v>397</v>
      </c>
      <c r="G50" s="15" t="s">
        <v>105</v>
      </c>
      <c r="H50" s="15" t="s">
        <v>308</v>
      </c>
      <c r="I50" s="15" t="s">
        <v>307</v>
      </c>
      <c r="J50" s="94">
        <v>967</v>
      </c>
      <c r="K50" s="15" t="s">
        <v>444</v>
      </c>
      <c r="L50" s="15"/>
      <c r="M50" s="15" t="s">
        <v>329</v>
      </c>
      <c r="N50" s="15"/>
    </row>
    <row r="51" spans="1:17">
      <c r="A51" s="379"/>
      <c r="B51" s="9" t="s">
        <v>51</v>
      </c>
      <c r="C51" s="34">
        <v>40</v>
      </c>
      <c r="D51" s="34">
        <v>3</v>
      </c>
      <c r="E51" s="26" t="s">
        <v>106</v>
      </c>
      <c r="F51" s="26" t="s">
        <v>397</v>
      </c>
      <c r="G51" s="15" t="s">
        <v>105</v>
      </c>
      <c r="H51" s="15" t="s">
        <v>296</v>
      </c>
      <c r="I51" s="15" t="s">
        <v>198</v>
      </c>
      <c r="J51" s="94">
        <v>1495</v>
      </c>
      <c r="K51" s="15" t="s">
        <v>206</v>
      </c>
      <c r="L51" s="15">
        <v>14</v>
      </c>
      <c r="M51" s="15" t="s">
        <v>34</v>
      </c>
      <c r="N51" s="15"/>
    </row>
    <row r="52" spans="1:17" ht="16.5" customHeight="1">
      <c r="A52" s="378" t="s">
        <v>413</v>
      </c>
      <c r="B52" s="14" t="s">
        <v>350</v>
      </c>
      <c r="C52" s="33">
        <f>SUM(C53:C70)</f>
        <v>4026</v>
      </c>
      <c r="D52" s="33"/>
      <c r="E52" s="25">
        <f>SUM(E53:E68)</f>
        <v>24.4</v>
      </c>
      <c r="F52" s="25"/>
      <c r="G52" s="12"/>
      <c r="H52" s="12"/>
      <c r="I52" s="12"/>
      <c r="J52" s="93"/>
      <c r="K52" s="12"/>
      <c r="L52" s="12"/>
      <c r="M52" s="12"/>
      <c r="N52" s="12"/>
    </row>
    <row r="53" spans="1:17">
      <c r="A53" s="379"/>
      <c r="B53" s="4" t="s">
        <v>402</v>
      </c>
      <c r="C53" s="44">
        <v>300</v>
      </c>
      <c r="D53" s="38" t="s">
        <v>403</v>
      </c>
      <c r="E53" s="27">
        <v>3.2</v>
      </c>
      <c r="F53" s="27" t="s">
        <v>397</v>
      </c>
      <c r="G53" s="16" t="s">
        <v>105</v>
      </c>
      <c r="H53" s="16" t="s">
        <v>298</v>
      </c>
      <c r="I53" s="16" t="s">
        <v>169</v>
      </c>
      <c r="J53" s="95">
        <v>12066</v>
      </c>
      <c r="K53" s="16" t="s">
        <v>444</v>
      </c>
      <c r="L53" s="16"/>
      <c r="M53" s="16"/>
      <c r="N53" s="16"/>
    </row>
    <row r="54" spans="1:17">
      <c r="A54" s="379"/>
      <c r="B54" s="4" t="s">
        <v>50</v>
      </c>
      <c r="C54" s="44">
        <v>475</v>
      </c>
      <c r="D54" s="38" t="s">
        <v>403</v>
      </c>
      <c r="E54" s="27">
        <v>3.2</v>
      </c>
      <c r="F54" s="27" t="s">
        <v>397</v>
      </c>
      <c r="G54" s="16" t="s">
        <v>105</v>
      </c>
      <c r="H54" s="16" t="s">
        <v>313</v>
      </c>
      <c r="I54" s="16" t="s">
        <v>169</v>
      </c>
      <c r="J54" s="95">
        <v>17309</v>
      </c>
      <c r="K54" s="16" t="s">
        <v>444</v>
      </c>
      <c r="L54" s="16"/>
      <c r="M54" s="16"/>
      <c r="N54" s="16"/>
    </row>
    <row r="55" spans="1:17">
      <c r="A55" s="379"/>
      <c r="B55" s="4" t="s">
        <v>121</v>
      </c>
      <c r="C55" s="44">
        <v>394</v>
      </c>
      <c r="D55" s="38" t="s">
        <v>403</v>
      </c>
      <c r="E55" s="27">
        <v>2</v>
      </c>
      <c r="F55" s="27"/>
      <c r="G55" s="16" t="s">
        <v>365</v>
      </c>
      <c r="H55" s="16" t="s">
        <v>320</v>
      </c>
      <c r="I55" s="16" t="s">
        <v>169</v>
      </c>
      <c r="J55" s="95">
        <v>15293</v>
      </c>
      <c r="K55" s="16" t="s">
        <v>444</v>
      </c>
      <c r="L55" s="16">
        <v>4</v>
      </c>
      <c r="M55" s="16"/>
      <c r="N55" s="16"/>
    </row>
    <row r="56" spans="1:17">
      <c r="A56" s="379"/>
      <c r="B56" s="4" t="s">
        <v>74</v>
      </c>
      <c r="C56" s="44">
        <v>218</v>
      </c>
      <c r="D56" s="38" t="s">
        <v>403</v>
      </c>
      <c r="E56" s="27">
        <v>1</v>
      </c>
      <c r="F56" s="27" t="s">
        <v>397</v>
      </c>
      <c r="G56" s="16" t="s">
        <v>355</v>
      </c>
      <c r="H56" s="16" t="s">
        <v>303</v>
      </c>
      <c r="I56" s="16" t="s">
        <v>394</v>
      </c>
      <c r="J56" s="95">
        <v>5780</v>
      </c>
      <c r="K56" s="16" t="s">
        <v>196</v>
      </c>
      <c r="L56" s="16"/>
      <c r="M56" s="16"/>
      <c r="N56" s="16"/>
    </row>
    <row r="57" spans="1:17">
      <c r="A57" s="379"/>
      <c r="B57" s="4" t="s">
        <v>47</v>
      </c>
      <c r="C57" s="44">
        <v>198</v>
      </c>
      <c r="D57" s="38" t="s">
        <v>403</v>
      </c>
      <c r="E57" s="27">
        <v>1</v>
      </c>
      <c r="F57" s="27" t="s">
        <v>397</v>
      </c>
      <c r="G57" s="16" t="s">
        <v>353</v>
      </c>
      <c r="H57" s="16" t="s">
        <v>322</v>
      </c>
      <c r="I57" s="16" t="s">
        <v>189</v>
      </c>
      <c r="J57" s="95">
        <v>6244</v>
      </c>
      <c r="K57" s="16" t="s">
        <v>444</v>
      </c>
      <c r="L57" s="16">
        <v>4</v>
      </c>
      <c r="M57" s="16"/>
      <c r="N57" s="16"/>
    </row>
    <row r="58" spans="1:17">
      <c r="A58" s="379"/>
      <c r="B58" s="4" t="s">
        <v>100</v>
      </c>
      <c r="C58" s="44">
        <v>197</v>
      </c>
      <c r="D58" s="38" t="s">
        <v>403</v>
      </c>
      <c r="E58" s="27">
        <v>1</v>
      </c>
      <c r="F58" s="27" t="s">
        <v>397</v>
      </c>
      <c r="G58" s="16" t="s">
        <v>383</v>
      </c>
      <c r="H58" s="16" t="s">
        <v>302</v>
      </c>
      <c r="I58" s="16" t="s">
        <v>191</v>
      </c>
      <c r="J58" s="95">
        <v>750</v>
      </c>
      <c r="K58" s="16" t="s">
        <v>319</v>
      </c>
      <c r="L58" s="16">
        <v>6</v>
      </c>
      <c r="M58" s="16"/>
      <c r="N58" s="16"/>
    </row>
    <row r="59" spans="1:17">
      <c r="A59" s="379"/>
      <c r="B59" s="4" t="s">
        <v>107</v>
      </c>
      <c r="C59" s="44">
        <v>182</v>
      </c>
      <c r="D59" s="38" t="s">
        <v>403</v>
      </c>
      <c r="E59" s="27">
        <v>1</v>
      </c>
      <c r="F59" s="27" t="s">
        <v>397</v>
      </c>
      <c r="G59" s="16" t="s">
        <v>386</v>
      </c>
      <c r="H59" s="16" t="s">
        <v>328</v>
      </c>
      <c r="I59" s="16" t="s">
        <v>204</v>
      </c>
      <c r="J59" s="95">
        <v>5486</v>
      </c>
      <c r="K59" s="16" t="s">
        <v>377</v>
      </c>
      <c r="L59" s="16"/>
      <c r="M59" s="16"/>
      <c r="N59" s="16"/>
      <c r="Q59" t="s">
        <v>415</v>
      </c>
    </row>
    <row r="60" spans="1:17">
      <c r="A60" s="379"/>
      <c r="B60" s="4" t="s">
        <v>43</v>
      </c>
      <c r="C60" s="44">
        <v>218</v>
      </c>
      <c r="D60" s="38" t="s">
        <v>403</v>
      </c>
      <c r="E60" s="27">
        <v>1</v>
      </c>
      <c r="F60" s="27" t="s">
        <v>397</v>
      </c>
      <c r="G60" s="16" t="s">
        <v>355</v>
      </c>
      <c r="H60" s="16" t="s">
        <v>338</v>
      </c>
      <c r="I60" s="16" t="s">
        <v>200</v>
      </c>
      <c r="J60" s="95">
        <v>5564</v>
      </c>
      <c r="K60" s="16" t="s">
        <v>164</v>
      </c>
      <c r="L60" s="16"/>
      <c r="M60" s="16"/>
      <c r="N60" s="16"/>
    </row>
    <row r="61" spans="1:17">
      <c r="A61" s="379"/>
      <c r="B61" s="4" t="s">
        <v>57</v>
      </c>
      <c r="C61" s="44">
        <v>118</v>
      </c>
      <c r="D61" s="38" t="s">
        <v>403</v>
      </c>
      <c r="E61" s="27">
        <v>1</v>
      </c>
      <c r="F61" s="27" t="s">
        <v>397</v>
      </c>
      <c r="G61" s="16" t="s">
        <v>386</v>
      </c>
      <c r="H61" s="16" t="s">
        <v>316</v>
      </c>
      <c r="I61" s="16" t="s">
        <v>321</v>
      </c>
      <c r="J61" s="95">
        <v>4273</v>
      </c>
      <c r="K61" s="16" t="s">
        <v>192</v>
      </c>
      <c r="L61" s="16"/>
      <c r="M61" s="16"/>
      <c r="N61" s="16"/>
    </row>
    <row r="62" spans="1:17">
      <c r="A62" s="379"/>
      <c r="B62" s="4" t="s">
        <v>52</v>
      </c>
      <c r="C62" s="44">
        <v>616</v>
      </c>
      <c r="D62" s="38" t="s">
        <v>403</v>
      </c>
      <c r="E62" s="27">
        <v>4</v>
      </c>
      <c r="F62" s="27"/>
      <c r="G62" s="16" t="s">
        <v>355</v>
      </c>
      <c r="H62" s="16" t="s">
        <v>306</v>
      </c>
      <c r="I62" s="16" t="s">
        <v>162</v>
      </c>
      <c r="J62" s="95">
        <v>23872</v>
      </c>
      <c r="K62" s="16" t="s">
        <v>164</v>
      </c>
      <c r="L62" s="16"/>
      <c r="M62" s="16"/>
      <c r="N62" s="16"/>
    </row>
    <row r="63" spans="1:17">
      <c r="A63" s="379"/>
      <c r="B63" s="4" t="s">
        <v>54</v>
      </c>
      <c r="C63" s="44">
        <v>79</v>
      </c>
      <c r="D63" s="38" t="s">
        <v>403</v>
      </c>
      <c r="E63" s="27">
        <v>1</v>
      </c>
      <c r="F63" s="27" t="s">
        <v>397</v>
      </c>
      <c r="G63" s="16" t="s">
        <v>386</v>
      </c>
      <c r="H63" s="16" t="s">
        <v>326</v>
      </c>
      <c r="I63" s="16" t="s">
        <v>166</v>
      </c>
      <c r="J63" s="95">
        <v>1380</v>
      </c>
      <c r="K63" s="16" t="s">
        <v>444</v>
      </c>
      <c r="L63" s="16"/>
      <c r="M63" s="16"/>
      <c r="N63" s="16"/>
    </row>
    <row r="64" spans="1:17">
      <c r="A64" s="379"/>
      <c r="B64" s="4" t="s">
        <v>45</v>
      </c>
      <c r="C64" s="44">
        <v>119</v>
      </c>
      <c r="D64" s="38" t="s">
        <v>403</v>
      </c>
      <c r="E64" s="27">
        <v>1</v>
      </c>
      <c r="F64" s="27" t="s">
        <v>397</v>
      </c>
      <c r="G64" s="16" t="s">
        <v>386</v>
      </c>
      <c r="H64" s="16" t="s">
        <v>330</v>
      </c>
      <c r="I64" s="16" t="s">
        <v>346</v>
      </c>
      <c r="J64" s="95">
        <v>2200</v>
      </c>
      <c r="K64" s="16" t="s">
        <v>444</v>
      </c>
      <c r="L64" s="16"/>
      <c r="M64" s="16"/>
      <c r="N64" s="16"/>
    </row>
    <row r="65" spans="1:14">
      <c r="A65" s="379"/>
      <c r="B65" s="4" t="s">
        <v>82</v>
      </c>
      <c r="C65" s="44">
        <v>239</v>
      </c>
      <c r="D65" s="38" t="s">
        <v>403</v>
      </c>
      <c r="E65" s="27">
        <v>1</v>
      </c>
      <c r="F65" s="27" t="s">
        <v>397</v>
      </c>
      <c r="G65" s="16" t="s">
        <v>355</v>
      </c>
      <c r="H65" s="16" t="s">
        <v>325</v>
      </c>
      <c r="I65" s="16" t="s">
        <v>184</v>
      </c>
      <c r="J65" s="95">
        <v>4761</v>
      </c>
      <c r="K65" s="16" t="s">
        <v>164</v>
      </c>
      <c r="L65" s="16"/>
      <c r="M65" s="16"/>
      <c r="N65" s="16"/>
    </row>
    <row r="66" spans="1:14">
      <c r="A66" s="379"/>
      <c r="B66" s="4" t="s">
        <v>112</v>
      </c>
      <c r="C66" s="44">
        <v>89</v>
      </c>
      <c r="D66" s="38" t="s">
        <v>403</v>
      </c>
      <c r="E66" s="27">
        <v>1</v>
      </c>
      <c r="F66" s="27" t="s">
        <v>397</v>
      </c>
      <c r="G66" s="16" t="s">
        <v>386</v>
      </c>
      <c r="H66" s="16" t="s">
        <v>295</v>
      </c>
      <c r="I66" s="16" t="s">
        <v>388</v>
      </c>
      <c r="J66" s="95">
        <v>3216</v>
      </c>
      <c r="K66" s="16" t="s">
        <v>333</v>
      </c>
      <c r="L66" s="16"/>
      <c r="M66" s="16"/>
      <c r="N66" s="16"/>
    </row>
    <row r="67" spans="1:14">
      <c r="A67" s="379"/>
      <c r="B67" s="4" t="s">
        <v>63</v>
      </c>
      <c r="C67" s="44">
        <v>232</v>
      </c>
      <c r="D67" s="38" t="s">
        <v>403</v>
      </c>
      <c r="E67" s="27">
        <v>1</v>
      </c>
      <c r="F67" s="27" t="s">
        <v>397</v>
      </c>
      <c r="G67" s="16" t="s">
        <v>356</v>
      </c>
      <c r="H67" s="16" t="s">
        <v>335</v>
      </c>
      <c r="I67" s="16" t="s">
        <v>158</v>
      </c>
      <c r="J67" s="95">
        <v>5734</v>
      </c>
      <c r="K67" s="16" t="s">
        <v>444</v>
      </c>
      <c r="L67" s="16"/>
      <c r="M67" s="16"/>
      <c r="N67" s="16"/>
    </row>
    <row r="68" spans="1:14">
      <c r="A68" s="379"/>
      <c r="B68" s="4" t="s">
        <v>81</v>
      </c>
      <c r="C68" s="44">
        <v>85</v>
      </c>
      <c r="D68" s="38" t="s">
        <v>403</v>
      </c>
      <c r="E68" s="27">
        <v>1</v>
      </c>
      <c r="F68" s="27" t="s">
        <v>397</v>
      </c>
      <c r="G68" s="16" t="s">
        <v>356</v>
      </c>
      <c r="H68" s="16" t="s">
        <v>335</v>
      </c>
      <c r="I68" s="16" t="s">
        <v>158</v>
      </c>
      <c r="J68" s="95">
        <v>2033</v>
      </c>
      <c r="K68" s="16" t="s">
        <v>444</v>
      </c>
      <c r="L68" s="16"/>
      <c r="M68" s="16"/>
      <c r="N68" s="16"/>
    </row>
    <row r="69" spans="1:14">
      <c r="A69" s="379"/>
      <c r="B69" s="4" t="s">
        <v>88</v>
      </c>
      <c r="C69" s="44">
        <v>187</v>
      </c>
      <c r="D69" s="38" t="s">
        <v>403</v>
      </c>
      <c r="E69" s="27" t="s">
        <v>106</v>
      </c>
      <c r="F69" s="27" t="s">
        <v>397</v>
      </c>
      <c r="G69" s="16" t="s">
        <v>369</v>
      </c>
      <c r="H69" s="16" t="s">
        <v>339</v>
      </c>
      <c r="I69" s="16" t="s">
        <v>341</v>
      </c>
      <c r="J69" s="95">
        <v>33017</v>
      </c>
      <c r="K69" s="16" t="s">
        <v>444</v>
      </c>
      <c r="L69" s="16"/>
      <c r="M69" s="16"/>
      <c r="N69" s="16"/>
    </row>
    <row r="70" spans="1:14" ht="18" customHeight="1">
      <c r="A70" s="380"/>
      <c r="B70" s="4" t="s">
        <v>116</v>
      </c>
      <c r="C70" s="44">
        <v>80</v>
      </c>
      <c r="D70" s="38" t="s">
        <v>403</v>
      </c>
      <c r="E70" s="27" t="s">
        <v>106</v>
      </c>
      <c r="F70" s="27" t="s">
        <v>397</v>
      </c>
      <c r="G70" s="16" t="s">
        <v>376</v>
      </c>
      <c r="H70" s="16" t="s">
        <v>284</v>
      </c>
      <c r="I70" s="16" t="s">
        <v>351</v>
      </c>
      <c r="J70" s="95">
        <v>5177</v>
      </c>
      <c r="K70" s="16" t="s">
        <v>444</v>
      </c>
      <c r="L70" s="16"/>
      <c r="M70" s="16" t="s">
        <v>195</v>
      </c>
      <c r="N70" s="41" t="s">
        <v>357</v>
      </c>
    </row>
    <row r="71" spans="1:14" ht="16.5" customHeight="1">
      <c r="A71" s="378" t="s">
        <v>418</v>
      </c>
      <c r="B71" s="17" t="s">
        <v>113</v>
      </c>
      <c r="C71" s="35">
        <f>SUM(C72:C79)</f>
        <v>672</v>
      </c>
      <c r="D71" s="35"/>
      <c r="E71" s="28">
        <f>SUM(E72:E79)</f>
        <v>29</v>
      </c>
      <c r="F71" s="28"/>
      <c r="G71" s="12"/>
      <c r="H71" s="12"/>
      <c r="I71" s="12"/>
      <c r="J71" s="93"/>
      <c r="K71" s="12"/>
      <c r="L71" s="12"/>
      <c r="M71" s="12"/>
      <c r="N71" s="12"/>
    </row>
    <row r="72" spans="1:14">
      <c r="A72" s="379"/>
      <c r="B72" s="5" t="s">
        <v>115</v>
      </c>
      <c r="C72" s="36">
        <v>56</v>
      </c>
      <c r="D72" s="40">
        <v>1</v>
      </c>
      <c r="E72" s="21">
        <v>1</v>
      </c>
      <c r="F72" s="21"/>
      <c r="G72" s="18" t="s">
        <v>384</v>
      </c>
      <c r="H72" s="18" t="s">
        <v>334</v>
      </c>
      <c r="I72" s="98" t="s">
        <v>35</v>
      </c>
      <c r="J72" s="96"/>
      <c r="K72" s="18"/>
      <c r="L72" s="18"/>
      <c r="M72" s="18"/>
      <c r="N72" s="20" t="s">
        <v>120</v>
      </c>
    </row>
    <row r="73" spans="1:14" ht="22.5">
      <c r="A73" s="379"/>
      <c r="B73" s="5" t="s">
        <v>90</v>
      </c>
      <c r="C73" s="36">
        <v>161</v>
      </c>
      <c r="D73" s="40">
        <v>1</v>
      </c>
      <c r="E73" s="21">
        <v>6</v>
      </c>
      <c r="F73" s="21"/>
      <c r="G73" s="18" t="s">
        <v>384</v>
      </c>
      <c r="H73" s="18" t="s">
        <v>349</v>
      </c>
      <c r="I73" s="98" t="s">
        <v>6</v>
      </c>
      <c r="J73" s="96"/>
      <c r="K73" s="18"/>
      <c r="L73" s="18"/>
      <c r="M73" s="18"/>
      <c r="N73" s="20" t="s">
        <v>120</v>
      </c>
    </row>
    <row r="74" spans="1:14" ht="22.5">
      <c r="A74" s="379"/>
      <c r="B74" s="5" t="s">
        <v>213</v>
      </c>
      <c r="C74" s="101">
        <v>132</v>
      </c>
      <c r="D74" s="40">
        <v>1</v>
      </c>
      <c r="E74" s="21">
        <v>7</v>
      </c>
      <c r="F74" s="21"/>
      <c r="G74" s="18" t="s">
        <v>384</v>
      </c>
      <c r="H74" s="18" t="s">
        <v>334</v>
      </c>
      <c r="I74" s="98" t="s">
        <v>210</v>
      </c>
      <c r="J74" s="96"/>
      <c r="K74" s="18"/>
      <c r="L74" s="18"/>
      <c r="M74" s="18"/>
      <c r="N74" s="20" t="s">
        <v>120</v>
      </c>
    </row>
    <row r="75" spans="1:14">
      <c r="A75" s="379"/>
      <c r="B75" s="5" t="s">
        <v>61</v>
      </c>
      <c r="C75" s="36">
        <v>61</v>
      </c>
      <c r="D75" s="40">
        <v>1</v>
      </c>
      <c r="E75" s="21">
        <v>4</v>
      </c>
      <c r="F75" s="21"/>
      <c r="G75" s="18" t="s">
        <v>384</v>
      </c>
      <c r="H75" s="18" t="s">
        <v>334</v>
      </c>
      <c r="I75" s="98" t="s">
        <v>27</v>
      </c>
      <c r="J75" s="96"/>
      <c r="K75" s="18"/>
      <c r="L75" s="18"/>
      <c r="M75" s="18"/>
      <c r="N75" s="20" t="s">
        <v>120</v>
      </c>
    </row>
    <row r="76" spans="1:14" ht="22.5">
      <c r="A76" s="379"/>
      <c r="B76" s="5" t="s">
        <v>89</v>
      </c>
      <c r="C76" s="36">
        <v>77</v>
      </c>
      <c r="D76" s="40">
        <v>1</v>
      </c>
      <c r="E76" s="21">
        <v>4</v>
      </c>
      <c r="F76" s="21"/>
      <c r="G76" s="18" t="s">
        <v>384</v>
      </c>
      <c r="H76" s="18" t="s">
        <v>326</v>
      </c>
      <c r="I76" s="98" t="s">
        <v>212</v>
      </c>
      <c r="J76" s="96"/>
      <c r="K76" s="18"/>
      <c r="L76" s="18"/>
      <c r="M76" s="18"/>
      <c r="N76" s="20" t="s">
        <v>120</v>
      </c>
    </row>
    <row r="77" spans="1:14">
      <c r="A77" s="379"/>
      <c r="B77" s="5" t="s">
        <v>144</v>
      </c>
      <c r="C77" s="36">
        <v>16</v>
      </c>
      <c r="D77" s="40">
        <v>1</v>
      </c>
      <c r="E77" s="21">
        <v>1</v>
      </c>
      <c r="F77" s="21"/>
      <c r="G77" s="18" t="s">
        <v>384</v>
      </c>
      <c r="H77" s="18" t="s">
        <v>276</v>
      </c>
      <c r="I77" s="98" t="s">
        <v>317</v>
      </c>
      <c r="J77" s="96"/>
      <c r="K77" s="18"/>
      <c r="L77" s="18"/>
      <c r="M77" s="18"/>
      <c r="N77" s="20" t="s">
        <v>120</v>
      </c>
    </row>
    <row r="78" spans="1:14">
      <c r="A78" s="379"/>
      <c r="B78" s="5" t="s">
        <v>67</v>
      </c>
      <c r="C78" s="101">
        <v>132</v>
      </c>
      <c r="D78" s="40">
        <v>1</v>
      </c>
      <c r="E78" s="21">
        <v>6</v>
      </c>
      <c r="F78" s="21"/>
      <c r="G78" s="18" t="s">
        <v>384</v>
      </c>
      <c r="H78" s="18" t="s">
        <v>292</v>
      </c>
      <c r="I78" s="98" t="s">
        <v>31</v>
      </c>
      <c r="J78" s="96"/>
      <c r="K78" s="18"/>
      <c r="L78" s="18"/>
      <c r="M78" s="18"/>
      <c r="N78" s="20" t="s">
        <v>120</v>
      </c>
    </row>
    <row r="79" spans="1:14" ht="22.5">
      <c r="A79" s="380"/>
      <c r="B79" s="5" t="s">
        <v>224</v>
      </c>
      <c r="C79" s="36">
        <v>37</v>
      </c>
      <c r="D79" s="40">
        <v>3</v>
      </c>
      <c r="E79" s="21">
        <v>0</v>
      </c>
      <c r="F79" s="21"/>
      <c r="G79" s="18" t="s">
        <v>117</v>
      </c>
      <c r="H79" s="18" t="s">
        <v>334</v>
      </c>
      <c r="I79" s="98" t="s">
        <v>209</v>
      </c>
      <c r="J79" s="96"/>
      <c r="K79" s="18"/>
      <c r="L79" s="18"/>
      <c r="M79" s="18"/>
      <c r="N79" s="20" t="s">
        <v>120</v>
      </c>
    </row>
    <row r="80" spans="1:14">
      <c r="A80" s="383" t="s">
        <v>163</v>
      </c>
      <c r="B80" s="87" t="s">
        <v>240</v>
      </c>
      <c r="C80" s="88">
        <f>SUM(C81:C91)</f>
        <v>764</v>
      </c>
      <c r="D80" s="79"/>
      <c r="E80" s="80"/>
      <c r="F80" s="80"/>
      <c r="G80" s="81"/>
      <c r="H80" s="81"/>
      <c r="I80" s="98"/>
      <c r="J80" s="79"/>
      <c r="K80" s="81"/>
      <c r="L80" s="81"/>
      <c r="M80" s="81"/>
      <c r="N80" s="8"/>
    </row>
    <row r="81" spans="1:18" s="10" customFormat="1" ht="22.5">
      <c r="A81" s="384"/>
      <c r="B81" s="82" t="s">
        <v>226</v>
      </c>
      <c r="C81" s="83">
        <v>83</v>
      </c>
      <c r="D81" s="83">
        <v>1</v>
      </c>
      <c r="E81" s="85">
        <v>5</v>
      </c>
      <c r="F81" s="84"/>
      <c r="G81" s="90" t="s">
        <v>384</v>
      </c>
      <c r="H81" s="90" t="s">
        <v>215</v>
      </c>
      <c r="I81" s="98" t="s">
        <v>9</v>
      </c>
      <c r="J81" s="97"/>
      <c r="K81" s="90"/>
      <c r="L81" s="90"/>
      <c r="M81" s="90"/>
      <c r="N81" s="86"/>
      <c r="O81"/>
      <c r="P81"/>
      <c r="Q81"/>
      <c r="R81"/>
    </row>
    <row r="82" spans="1:18" s="10" customFormat="1">
      <c r="A82" s="384"/>
      <c r="B82" s="82" t="s">
        <v>142</v>
      </c>
      <c r="C82" s="83">
        <v>103</v>
      </c>
      <c r="D82" s="83">
        <v>1</v>
      </c>
      <c r="E82" s="85">
        <v>5</v>
      </c>
      <c r="F82" s="84"/>
      <c r="G82" s="90" t="s">
        <v>384</v>
      </c>
      <c r="H82" s="90" t="s">
        <v>334</v>
      </c>
      <c r="I82" s="98" t="s">
        <v>18</v>
      </c>
      <c r="J82" s="97"/>
      <c r="K82" s="90"/>
      <c r="L82" s="90"/>
      <c r="M82" s="90"/>
      <c r="N82" s="86"/>
      <c r="O82"/>
      <c r="P82"/>
      <c r="Q82"/>
      <c r="R82"/>
    </row>
    <row r="83" spans="1:18" s="10" customFormat="1">
      <c r="A83" s="384"/>
      <c r="B83" s="82" t="s">
        <v>177</v>
      </c>
      <c r="C83" s="83">
        <v>60</v>
      </c>
      <c r="D83" s="83">
        <v>1</v>
      </c>
      <c r="E83" s="85">
        <v>3</v>
      </c>
      <c r="F83" s="84"/>
      <c r="G83" s="90" t="s">
        <v>384</v>
      </c>
      <c r="H83" s="90" t="s">
        <v>342</v>
      </c>
      <c r="I83" s="98" t="s">
        <v>344</v>
      </c>
      <c r="J83" s="97"/>
      <c r="K83" s="90"/>
      <c r="L83" s="90"/>
      <c r="M83" s="90"/>
      <c r="N83" s="86"/>
      <c r="O83"/>
      <c r="P83"/>
      <c r="Q83"/>
      <c r="R83"/>
    </row>
    <row r="84" spans="1:18" s="10" customFormat="1">
      <c r="A84" s="384"/>
      <c r="B84" s="82" t="s">
        <v>417</v>
      </c>
      <c r="C84" s="83">
        <v>94</v>
      </c>
      <c r="D84" s="83">
        <v>3</v>
      </c>
      <c r="E84" s="85">
        <v>1</v>
      </c>
      <c r="F84" s="84"/>
      <c r="G84" s="90" t="s">
        <v>384</v>
      </c>
      <c r="H84" s="90" t="s">
        <v>323</v>
      </c>
      <c r="I84" s="98" t="s">
        <v>340</v>
      </c>
      <c r="J84" s="97"/>
      <c r="K84" s="90"/>
      <c r="L84" s="90"/>
      <c r="M84" s="90"/>
      <c r="N84" s="86"/>
      <c r="O84"/>
      <c r="P84"/>
      <c r="Q84"/>
      <c r="R84"/>
    </row>
    <row r="85" spans="1:18" s="10" customFormat="1">
      <c r="A85" s="384"/>
      <c r="B85" s="82" t="s">
        <v>343</v>
      </c>
      <c r="C85" s="83">
        <v>74</v>
      </c>
      <c r="D85" s="83">
        <v>3</v>
      </c>
      <c r="E85" s="85">
        <v>1</v>
      </c>
      <c r="F85" s="84"/>
      <c r="G85" s="90" t="s">
        <v>384</v>
      </c>
      <c r="H85" s="90" t="s">
        <v>352</v>
      </c>
      <c r="I85" s="98" t="s">
        <v>347</v>
      </c>
      <c r="J85" s="97"/>
      <c r="K85" s="90"/>
      <c r="L85" s="90"/>
      <c r="M85" s="90"/>
      <c r="N85" s="86"/>
      <c r="O85"/>
      <c r="P85"/>
      <c r="Q85"/>
      <c r="R85"/>
    </row>
    <row r="86" spans="1:18" s="10" customFormat="1">
      <c r="A86" s="384"/>
      <c r="B86" s="82" t="s">
        <v>141</v>
      </c>
      <c r="C86" s="83">
        <v>36</v>
      </c>
      <c r="D86" s="83">
        <v>1</v>
      </c>
      <c r="E86" s="85">
        <v>2</v>
      </c>
      <c r="F86" s="84"/>
      <c r="G86" s="90" t="s">
        <v>384</v>
      </c>
      <c r="H86" s="90" t="s">
        <v>349</v>
      </c>
      <c r="I86" s="98" t="s">
        <v>286</v>
      </c>
      <c r="J86" s="97"/>
      <c r="K86" s="90"/>
      <c r="L86" s="90"/>
      <c r="M86" s="90"/>
      <c r="N86" s="86"/>
      <c r="O86"/>
      <c r="P86"/>
      <c r="Q86"/>
      <c r="R86"/>
    </row>
    <row r="87" spans="1:18" s="10" customFormat="1">
      <c r="A87" s="384"/>
      <c r="B87" s="82" t="s">
        <v>111</v>
      </c>
      <c r="C87" s="83">
        <v>21</v>
      </c>
      <c r="D87" s="83">
        <v>1</v>
      </c>
      <c r="E87" s="85">
        <v>2</v>
      </c>
      <c r="F87" s="84"/>
      <c r="G87" s="90" t="s">
        <v>384</v>
      </c>
      <c r="H87" s="90" t="s">
        <v>334</v>
      </c>
      <c r="I87" s="98" t="s">
        <v>39</v>
      </c>
      <c r="J87" s="97"/>
      <c r="K87" s="90"/>
      <c r="L87" s="90"/>
      <c r="M87" s="90"/>
      <c r="N87" s="86"/>
      <c r="O87"/>
      <c r="P87"/>
      <c r="Q87"/>
      <c r="R87"/>
    </row>
    <row r="88" spans="1:18" s="10" customFormat="1">
      <c r="A88" s="384"/>
      <c r="B88" s="82" t="s">
        <v>135</v>
      </c>
      <c r="C88" s="83">
        <v>52</v>
      </c>
      <c r="D88" s="83">
        <v>2</v>
      </c>
      <c r="E88" s="85">
        <v>2</v>
      </c>
      <c r="F88" s="84"/>
      <c r="G88" s="90" t="s">
        <v>384</v>
      </c>
      <c r="H88" s="90" t="s">
        <v>326</v>
      </c>
      <c r="I88" s="98" t="s">
        <v>336</v>
      </c>
      <c r="J88" s="97"/>
      <c r="K88" s="90"/>
      <c r="L88" s="90"/>
      <c r="M88" s="90"/>
      <c r="N88" s="86"/>
      <c r="O88"/>
      <c r="P88"/>
      <c r="Q88"/>
      <c r="R88"/>
    </row>
    <row r="89" spans="1:18" s="10" customFormat="1">
      <c r="A89" s="384"/>
      <c r="B89" s="82" t="s">
        <v>119</v>
      </c>
      <c r="C89" s="83">
        <v>55</v>
      </c>
      <c r="D89" s="83">
        <v>3</v>
      </c>
      <c r="E89" s="85">
        <v>1</v>
      </c>
      <c r="F89" s="84"/>
      <c r="G89" s="90" t="s">
        <v>384</v>
      </c>
      <c r="H89" s="90" t="s">
        <v>345</v>
      </c>
      <c r="I89" s="98" t="s">
        <v>217</v>
      </c>
      <c r="J89" s="97"/>
      <c r="K89" s="90"/>
      <c r="L89" s="90"/>
      <c r="M89" s="90"/>
      <c r="N89" s="86"/>
      <c r="O89"/>
      <c r="P89"/>
      <c r="Q89"/>
      <c r="R89"/>
    </row>
    <row r="90" spans="1:18" s="10" customFormat="1">
      <c r="A90" s="384"/>
      <c r="B90" s="82" t="s">
        <v>70</v>
      </c>
      <c r="C90" s="83">
        <v>125</v>
      </c>
      <c r="D90" s="83">
        <v>2</v>
      </c>
      <c r="E90" s="85">
        <v>3</v>
      </c>
      <c r="F90" s="84"/>
      <c r="G90" s="90" t="s">
        <v>384</v>
      </c>
      <c r="H90" s="90" t="s">
        <v>334</v>
      </c>
      <c r="I90" s="98" t="s">
        <v>36</v>
      </c>
      <c r="J90" s="97"/>
      <c r="K90" s="90"/>
      <c r="L90" s="90"/>
      <c r="M90" s="90"/>
      <c r="N90" s="86"/>
      <c r="O90"/>
      <c r="P90"/>
      <c r="Q90"/>
      <c r="R90"/>
    </row>
    <row r="91" spans="1:18" s="10" customFormat="1">
      <c r="A91" s="385"/>
      <c r="B91" s="82" t="s">
        <v>193</v>
      </c>
      <c r="C91" s="83">
        <v>61</v>
      </c>
      <c r="D91" s="83">
        <v>1</v>
      </c>
      <c r="E91" s="85">
        <v>3</v>
      </c>
      <c r="F91" s="84"/>
      <c r="G91" s="90" t="s">
        <v>384</v>
      </c>
      <c r="H91" s="90" t="s">
        <v>334</v>
      </c>
      <c r="I91" s="98" t="s">
        <v>19</v>
      </c>
      <c r="J91" s="97"/>
      <c r="K91" s="90"/>
      <c r="L91" s="90"/>
      <c r="M91" s="90"/>
      <c r="N91" s="86"/>
      <c r="O91"/>
      <c r="P91"/>
      <c r="Q91"/>
      <c r="R91"/>
    </row>
    <row r="92" spans="1:18">
      <c r="A92" s="386" t="s">
        <v>172</v>
      </c>
      <c r="B92" s="91" t="s">
        <v>123</v>
      </c>
      <c r="C92" s="30">
        <v>69</v>
      </c>
    </row>
    <row r="93" spans="1:18">
      <c r="A93" s="387"/>
      <c r="B93" s="91" t="s">
        <v>168</v>
      </c>
    </row>
    <row r="94" spans="1:18">
      <c r="A94" s="387"/>
      <c r="B94" s="91" t="s">
        <v>146</v>
      </c>
    </row>
    <row r="95" spans="1:18">
      <c r="A95" s="387"/>
      <c r="B95" s="91" t="s">
        <v>156</v>
      </c>
    </row>
    <row r="96" spans="1:18">
      <c r="A96" s="387"/>
      <c r="B96" s="91" t="s">
        <v>171</v>
      </c>
    </row>
  </sheetData>
  <mergeCells count="7">
    <mergeCell ref="A92:A96"/>
    <mergeCell ref="A1:N1"/>
    <mergeCell ref="A4:A19"/>
    <mergeCell ref="A20:A51"/>
    <mergeCell ref="A52:A70"/>
    <mergeCell ref="A71:A79"/>
    <mergeCell ref="A80:A91"/>
  </mergeCells>
  <phoneticPr fontId="20" type="noConversion"/>
  <pageMargins left="0.23597222566604614" right="0.23597222566604614" top="0.39347222447395325" bottom="0.39347222447395325" header="0.31486111879348755" footer="0.31486111879348755"/>
  <pageSetup paperSize="9" scale="88" orientation="landscape" r:id="rId1"/>
  <colBreaks count="1" manualBreakCount="1">
    <brk id="13" max="16383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95"/>
  <sheetViews>
    <sheetView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J27" sqref="J27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102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28.375" style="6" customWidth="1"/>
    <col min="14" max="14" width="8.75" style="19"/>
    <col min="17" max="17" width="9" bestFit="1" customWidth="1"/>
  </cols>
  <sheetData>
    <row r="1" spans="1:19" ht="26.25">
      <c r="A1" s="381" t="s">
        <v>359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348</v>
      </c>
      <c r="C4" s="115">
        <f>SUM(C5,C7:C15)</f>
        <v>1132</v>
      </c>
      <c r="D4" s="116"/>
      <c r="E4" s="117">
        <f>SUM(E5:E15)</f>
        <v>15.700000000000001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2.2000000000000002</v>
      </c>
      <c r="F5" s="123" t="s">
        <v>397</v>
      </c>
      <c r="G5" s="124" t="s">
        <v>365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8" t="s">
        <v>44</v>
      </c>
      <c r="C6" s="129">
        <v>188</v>
      </c>
      <c r="D6" s="129">
        <v>1</v>
      </c>
      <c r="E6" s="130">
        <v>0</v>
      </c>
      <c r="F6" s="130"/>
      <c r="G6" s="131" t="s">
        <v>365</v>
      </c>
      <c r="H6" s="132" t="s">
        <v>249</v>
      </c>
      <c r="I6" s="132" t="s">
        <v>311</v>
      </c>
      <c r="J6" s="133">
        <v>6050</v>
      </c>
      <c r="K6" s="132" t="s">
        <v>444</v>
      </c>
      <c r="L6" s="132">
        <v>3</v>
      </c>
      <c r="M6" s="132" t="s">
        <v>10</v>
      </c>
      <c r="N6" s="134"/>
      <c r="R6" t="s">
        <v>440</v>
      </c>
      <c r="S6" t="s">
        <v>30</v>
      </c>
    </row>
    <row r="7" spans="1:19">
      <c r="A7" s="113"/>
      <c r="B7" s="120" t="s">
        <v>72</v>
      </c>
      <c r="C7" s="121">
        <v>82</v>
      </c>
      <c r="D7" s="122">
        <v>1</v>
      </c>
      <c r="E7" s="123">
        <v>2.2000000000000002</v>
      </c>
      <c r="F7" s="123" t="s">
        <v>397</v>
      </c>
      <c r="G7" s="124" t="s">
        <v>358</v>
      </c>
      <c r="H7" s="125" t="s">
        <v>314</v>
      </c>
      <c r="I7" s="125" t="s">
        <v>389</v>
      </c>
      <c r="J7" s="126">
        <v>849</v>
      </c>
      <c r="K7" s="125" t="s">
        <v>187</v>
      </c>
      <c r="L7" s="125"/>
      <c r="M7" s="125"/>
      <c r="N7" s="127"/>
    </row>
    <row r="8" spans="1:19">
      <c r="A8" s="113"/>
      <c r="B8" s="120" t="s">
        <v>99</v>
      </c>
      <c r="C8" s="121">
        <v>48</v>
      </c>
      <c r="D8" s="122">
        <v>1</v>
      </c>
      <c r="E8" s="123">
        <v>2.2000000000000002</v>
      </c>
      <c r="F8" s="123" t="s">
        <v>397</v>
      </c>
      <c r="G8" s="124" t="s">
        <v>381</v>
      </c>
      <c r="H8" s="125" t="s">
        <v>287</v>
      </c>
      <c r="I8" s="125" t="s">
        <v>285</v>
      </c>
      <c r="J8" s="126">
        <v>1043</v>
      </c>
      <c r="K8" s="125"/>
      <c r="L8" s="125"/>
      <c r="M8" s="125"/>
      <c r="N8" s="127"/>
    </row>
    <row r="9" spans="1:19">
      <c r="A9" s="113"/>
      <c r="B9" s="120" t="s">
        <v>395</v>
      </c>
      <c r="C9" s="121">
        <v>71</v>
      </c>
      <c r="D9" s="122">
        <v>3</v>
      </c>
      <c r="E9" s="123">
        <v>1</v>
      </c>
      <c r="F9" s="123" t="s">
        <v>439</v>
      </c>
      <c r="G9" s="124" t="s">
        <v>393</v>
      </c>
      <c r="H9" s="125" t="s">
        <v>249</v>
      </c>
      <c r="I9" s="125" t="s">
        <v>305</v>
      </c>
      <c r="J9" s="126">
        <v>2111</v>
      </c>
      <c r="K9" s="125" t="s">
        <v>444</v>
      </c>
      <c r="L9" s="125"/>
      <c r="M9" s="125"/>
      <c r="N9" s="127"/>
    </row>
    <row r="10" spans="1:19">
      <c r="A10" s="113"/>
      <c r="B10" s="120" t="s">
        <v>230</v>
      </c>
      <c r="C10" s="121">
        <v>71</v>
      </c>
      <c r="D10" s="122">
        <v>2</v>
      </c>
      <c r="E10" s="123">
        <v>2.1</v>
      </c>
      <c r="F10" s="123" t="s">
        <v>397</v>
      </c>
      <c r="G10" s="124" t="s">
        <v>365</v>
      </c>
      <c r="H10" s="125" t="s">
        <v>284</v>
      </c>
      <c r="I10" s="125" t="s">
        <v>259</v>
      </c>
      <c r="J10" s="126">
        <v>3184</v>
      </c>
      <c r="K10" s="125" t="s">
        <v>444</v>
      </c>
      <c r="L10" s="125">
        <v>9</v>
      </c>
      <c r="M10" s="125"/>
      <c r="N10" s="127"/>
    </row>
    <row r="11" spans="1:19">
      <c r="A11" s="113"/>
      <c r="B11" s="120" t="s">
        <v>55</v>
      </c>
      <c r="C11" s="121">
        <v>55</v>
      </c>
      <c r="D11" s="122">
        <v>3</v>
      </c>
      <c r="E11" s="123">
        <v>1</v>
      </c>
      <c r="F11" s="123" t="s">
        <v>397</v>
      </c>
      <c r="G11" s="124" t="s">
        <v>383</v>
      </c>
      <c r="H11" s="125" t="s">
        <v>315</v>
      </c>
      <c r="I11" s="125" t="s">
        <v>160</v>
      </c>
      <c r="J11" s="126">
        <v>573</v>
      </c>
      <c r="K11" s="125" t="s">
        <v>444</v>
      </c>
      <c r="L11" s="125"/>
      <c r="M11" s="125"/>
      <c r="N11" s="127"/>
    </row>
    <row r="12" spans="1:19">
      <c r="A12" s="113"/>
      <c r="B12" s="120" t="s">
        <v>214</v>
      </c>
      <c r="C12" s="121">
        <v>55</v>
      </c>
      <c r="D12" s="122">
        <v>2</v>
      </c>
      <c r="E12" s="123">
        <v>1</v>
      </c>
      <c r="F12" s="123" t="s">
        <v>439</v>
      </c>
      <c r="G12" s="124" t="s">
        <v>355</v>
      </c>
      <c r="H12" s="125" t="s">
        <v>276</v>
      </c>
      <c r="I12" s="125" t="s">
        <v>273</v>
      </c>
      <c r="J12" s="126">
        <v>1447</v>
      </c>
      <c r="K12" s="125" t="s">
        <v>444</v>
      </c>
      <c r="L12" s="125"/>
      <c r="M12" s="125" t="s">
        <v>207</v>
      </c>
      <c r="N12" s="127"/>
    </row>
    <row r="13" spans="1:19">
      <c r="A13" s="113"/>
      <c r="B13" s="120" t="s">
        <v>91</v>
      </c>
      <c r="C13" s="121">
        <v>79</v>
      </c>
      <c r="D13" s="122">
        <v>3</v>
      </c>
      <c r="E13" s="123">
        <v>1</v>
      </c>
      <c r="F13" s="123" t="s">
        <v>397</v>
      </c>
      <c r="G13" s="124" t="s">
        <v>386</v>
      </c>
      <c r="H13" s="125" t="s">
        <v>300</v>
      </c>
      <c r="I13" s="125" t="s">
        <v>312</v>
      </c>
      <c r="J13" s="126">
        <v>683</v>
      </c>
      <c r="K13" s="125" t="s">
        <v>187</v>
      </c>
      <c r="L13" s="125">
        <v>10</v>
      </c>
      <c r="M13" s="125"/>
      <c r="N13" s="127"/>
    </row>
    <row r="14" spans="1:19">
      <c r="A14" s="113"/>
      <c r="B14" s="120" t="s">
        <v>98</v>
      </c>
      <c r="C14" s="121">
        <v>48</v>
      </c>
      <c r="D14" s="122">
        <v>3</v>
      </c>
      <c r="E14" s="123">
        <v>1</v>
      </c>
      <c r="F14" s="123" t="s">
        <v>397</v>
      </c>
      <c r="G14" s="124" t="s">
        <v>386</v>
      </c>
      <c r="H14" s="125" t="s">
        <v>270</v>
      </c>
      <c r="I14" s="125" t="s">
        <v>176</v>
      </c>
      <c r="J14" s="126">
        <v>262</v>
      </c>
      <c r="K14" s="125" t="s">
        <v>205</v>
      </c>
      <c r="L14" s="125">
        <v>4</v>
      </c>
      <c r="M14" s="125"/>
      <c r="N14" s="127"/>
    </row>
    <row r="15" spans="1:19">
      <c r="A15" s="113"/>
      <c r="B15" s="120" t="s">
        <v>77</v>
      </c>
      <c r="C15" s="121">
        <v>116</v>
      </c>
      <c r="D15" s="122">
        <v>2</v>
      </c>
      <c r="E15" s="123">
        <v>2</v>
      </c>
      <c r="F15" s="123" t="s">
        <v>397</v>
      </c>
      <c r="G15" s="124" t="s">
        <v>365</v>
      </c>
      <c r="H15" s="125" t="s">
        <v>295</v>
      </c>
      <c r="I15" s="125" t="s">
        <v>180</v>
      </c>
      <c r="J15" s="126">
        <v>3717</v>
      </c>
      <c r="K15" s="125" t="s">
        <v>185</v>
      </c>
      <c r="L15" s="125">
        <v>19</v>
      </c>
      <c r="M15" s="125"/>
      <c r="N15" s="127"/>
    </row>
    <row r="16" spans="1:19" ht="16.5" customHeight="1">
      <c r="A16" s="389" t="s">
        <v>247</v>
      </c>
      <c r="B16" s="114" t="s">
        <v>327</v>
      </c>
      <c r="C16" s="135">
        <f>SUM(C17:C50)</f>
        <v>4519</v>
      </c>
      <c r="D16" s="135"/>
      <c r="E16" s="136"/>
      <c r="F16" s="136"/>
      <c r="G16" s="111"/>
      <c r="H16" s="118"/>
      <c r="I16" s="118"/>
      <c r="J16" s="137"/>
      <c r="K16" s="118"/>
      <c r="L16" s="118"/>
      <c r="M16" s="118"/>
      <c r="N16" s="119"/>
    </row>
    <row r="17" spans="1:14">
      <c r="A17" s="389"/>
      <c r="B17" s="138" t="s">
        <v>110</v>
      </c>
      <c r="C17" s="139">
        <v>111</v>
      </c>
      <c r="D17" s="139">
        <v>1</v>
      </c>
      <c r="E17" s="140" t="s">
        <v>106</v>
      </c>
      <c r="F17" s="140" t="s">
        <v>397</v>
      </c>
      <c r="G17" s="141" t="s">
        <v>105</v>
      </c>
      <c r="H17" s="142" t="s">
        <v>277</v>
      </c>
      <c r="I17" s="142" t="s">
        <v>132</v>
      </c>
      <c r="J17" s="143">
        <v>3093</v>
      </c>
      <c r="K17" s="142" t="s">
        <v>444</v>
      </c>
      <c r="L17" s="142">
        <v>7</v>
      </c>
      <c r="M17" s="142" t="s">
        <v>367</v>
      </c>
      <c r="N17" s="144"/>
    </row>
    <row r="18" spans="1:14">
      <c r="A18" s="389"/>
      <c r="B18" s="138" t="s">
        <v>86</v>
      </c>
      <c r="C18" s="139">
        <v>197</v>
      </c>
      <c r="D18" s="139">
        <v>3</v>
      </c>
      <c r="E18" s="140" t="s">
        <v>106</v>
      </c>
      <c r="F18" s="140" t="s">
        <v>397</v>
      </c>
      <c r="G18" s="141" t="s">
        <v>105</v>
      </c>
      <c r="H18" s="142" t="s">
        <v>283</v>
      </c>
      <c r="I18" s="142" t="s">
        <v>201</v>
      </c>
      <c r="J18" s="143">
        <v>4243</v>
      </c>
      <c r="K18" s="142" t="s">
        <v>444</v>
      </c>
      <c r="L18" s="142"/>
      <c r="M18" s="142" t="s">
        <v>385</v>
      </c>
      <c r="N18" s="144"/>
    </row>
    <row r="19" spans="1:14">
      <c r="A19" s="389"/>
      <c r="B19" s="138" t="s">
        <v>84</v>
      </c>
      <c r="C19" s="139">
        <v>982</v>
      </c>
      <c r="D19" s="139">
        <v>3</v>
      </c>
      <c r="E19" s="140" t="s">
        <v>106</v>
      </c>
      <c r="F19" s="140" t="s">
        <v>397</v>
      </c>
      <c r="G19" s="141" t="s">
        <v>105</v>
      </c>
      <c r="H19" s="142" t="s">
        <v>293</v>
      </c>
      <c r="I19" s="142" t="s">
        <v>159</v>
      </c>
      <c r="J19" s="143">
        <v>34670</v>
      </c>
      <c r="K19" s="142" t="s">
        <v>194</v>
      </c>
      <c r="L19" s="142">
        <v>68</v>
      </c>
      <c r="M19" s="142" t="s">
        <v>385</v>
      </c>
      <c r="N19" s="144"/>
    </row>
    <row r="20" spans="1:14">
      <c r="A20" s="389"/>
      <c r="B20" s="138" t="s">
        <v>65</v>
      </c>
      <c r="C20" s="139">
        <v>142</v>
      </c>
      <c r="D20" s="139">
        <v>1</v>
      </c>
      <c r="E20" s="140" t="s">
        <v>106</v>
      </c>
      <c r="F20" s="140" t="s">
        <v>397</v>
      </c>
      <c r="G20" s="141" t="s">
        <v>105</v>
      </c>
      <c r="H20" s="142" t="s">
        <v>269</v>
      </c>
      <c r="I20" s="142" t="s">
        <v>324</v>
      </c>
      <c r="J20" s="143">
        <v>3808</v>
      </c>
      <c r="K20" s="142" t="s">
        <v>444</v>
      </c>
      <c r="L20" s="142"/>
      <c r="M20" s="142" t="s">
        <v>385</v>
      </c>
      <c r="N20" s="144"/>
    </row>
    <row r="21" spans="1:14">
      <c r="A21" s="389"/>
      <c r="B21" s="138" t="s">
        <v>101</v>
      </c>
      <c r="C21" s="139">
        <v>131</v>
      </c>
      <c r="D21" s="139">
        <v>2</v>
      </c>
      <c r="E21" s="140" t="s">
        <v>106</v>
      </c>
      <c r="F21" s="140" t="s">
        <v>397</v>
      </c>
      <c r="G21" s="141" t="s">
        <v>105</v>
      </c>
      <c r="H21" s="142" t="s">
        <v>290</v>
      </c>
      <c r="I21" s="142" t="s">
        <v>173</v>
      </c>
      <c r="J21" s="143">
        <v>3041</v>
      </c>
      <c r="K21" s="142" t="s">
        <v>444</v>
      </c>
      <c r="L21" s="142">
        <v>7</v>
      </c>
      <c r="M21" s="142" t="s">
        <v>385</v>
      </c>
      <c r="N21" s="144"/>
    </row>
    <row r="22" spans="1:14">
      <c r="A22" s="389"/>
      <c r="B22" s="138" t="s">
        <v>71</v>
      </c>
      <c r="C22" s="139">
        <v>159</v>
      </c>
      <c r="D22" s="139">
        <v>3</v>
      </c>
      <c r="E22" s="140" t="s">
        <v>106</v>
      </c>
      <c r="F22" s="140" t="s">
        <v>397</v>
      </c>
      <c r="G22" s="141" t="s">
        <v>105</v>
      </c>
      <c r="H22" s="142" t="s">
        <v>291</v>
      </c>
      <c r="I22" s="142" t="s">
        <v>286</v>
      </c>
      <c r="J22" s="143">
        <v>5788</v>
      </c>
      <c r="K22" s="142" t="s">
        <v>194</v>
      </c>
      <c r="L22" s="142">
        <v>12</v>
      </c>
      <c r="M22" s="142" t="s">
        <v>26</v>
      </c>
      <c r="N22" s="144"/>
    </row>
    <row r="23" spans="1:14">
      <c r="A23" s="389"/>
      <c r="B23" s="138" t="s">
        <v>80</v>
      </c>
      <c r="C23" s="139">
        <v>91</v>
      </c>
      <c r="D23" s="139">
        <v>1</v>
      </c>
      <c r="E23" s="140" t="s">
        <v>106</v>
      </c>
      <c r="F23" s="140" t="s">
        <v>397</v>
      </c>
      <c r="G23" s="141" t="s">
        <v>105</v>
      </c>
      <c r="H23" s="142" t="s">
        <v>271</v>
      </c>
      <c r="I23" s="142" t="s">
        <v>161</v>
      </c>
      <c r="J23" s="143">
        <v>565</v>
      </c>
      <c r="K23" s="142" t="s">
        <v>444</v>
      </c>
      <c r="L23" s="142">
        <v>1</v>
      </c>
      <c r="M23" s="142" t="s">
        <v>373</v>
      </c>
      <c r="N23" s="144" t="s">
        <v>447</v>
      </c>
    </row>
    <row r="24" spans="1:14">
      <c r="A24" s="389"/>
      <c r="B24" s="138" t="s">
        <v>108</v>
      </c>
      <c r="C24" s="139">
        <v>131</v>
      </c>
      <c r="D24" s="139">
        <v>1</v>
      </c>
      <c r="E24" s="140" t="s">
        <v>106</v>
      </c>
      <c r="F24" s="140" t="s">
        <v>397</v>
      </c>
      <c r="G24" s="141" t="s">
        <v>105</v>
      </c>
      <c r="H24" s="142" t="s">
        <v>260</v>
      </c>
      <c r="I24" s="142" t="s">
        <v>183</v>
      </c>
      <c r="J24" s="143">
        <v>3672</v>
      </c>
      <c r="K24" s="142" t="s">
        <v>444</v>
      </c>
      <c r="L24" s="142">
        <v>5</v>
      </c>
      <c r="M24" s="142" t="s">
        <v>387</v>
      </c>
      <c r="N24" s="144"/>
    </row>
    <row r="25" spans="1:14">
      <c r="A25" s="389"/>
      <c r="B25" s="138" t="s">
        <v>412</v>
      </c>
      <c r="C25" s="139">
        <v>67</v>
      </c>
      <c r="D25" s="139">
        <v>1</v>
      </c>
      <c r="E25" s="140" t="s">
        <v>106</v>
      </c>
      <c r="F25" s="140" t="s">
        <v>397</v>
      </c>
      <c r="G25" s="141" t="s">
        <v>105</v>
      </c>
      <c r="H25" s="142" t="s">
        <v>220</v>
      </c>
      <c r="I25" s="142" t="s">
        <v>265</v>
      </c>
      <c r="J25" s="143">
        <v>1921</v>
      </c>
      <c r="K25" s="142" t="s">
        <v>444</v>
      </c>
      <c r="L25" s="142">
        <v>5</v>
      </c>
      <c r="M25" s="142" t="s">
        <v>373</v>
      </c>
      <c r="N25" s="144" t="s">
        <v>447</v>
      </c>
    </row>
    <row r="26" spans="1:14">
      <c r="A26" s="389"/>
      <c r="B26" s="138" t="s">
        <v>408</v>
      </c>
      <c r="C26" s="139">
        <v>96</v>
      </c>
      <c r="D26" s="139">
        <v>1</v>
      </c>
      <c r="E26" s="140" t="s">
        <v>106</v>
      </c>
      <c r="F26" s="140" t="s">
        <v>397</v>
      </c>
      <c r="G26" s="141" t="s">
        <v>105</v>
      </c>
      <c r="H26" s="142" t="s">
        <v>249</v>
      </c>
      <c r="I26" s="142" t="s">
        <v>250</v>
      </c>
      <c r="J26" s="143">
        <v>2344</v>
      </c>
      <c r="K26" s="142" t="s">
        <v>444</v>
      </c>
      <c r="L26" s="142">
        <v>4</v>
      </c>
      <c r="M26" s="142" t="s">
        <v>380</v>
      </c>
      <c r="N26" s="144"/>
    </row>
    <row r="27" spans="1:14">
      <c r="A27" s="389"/>
      <c r="B27" s="138" t="s">
        <v>42</v>
      </c>
      <c r="C27" s="139">
        <v>65</v>
      </c>
      <c r="D27" s="139">
        <v>1</v>
      </c>
      <c r="E27" s="140" t="s">
        <v>106</v>
      </c>
      <c r="F27" s="140" t="s">
        <v>397</v>
      </c>
      <c r="G27" s="141" t="s">
        <v>105</v>
      </c>
      <c r="H27" s="142" t="s">
        <v>249</v>
      </c>
      <c r="I27" s="142" t="s">
        <v>265</v>
      </c>
      <c r="J27" s="143">
        <v>1735</v>
      </c>
      <c r="K27" s="142" t="s">
        <v>444</v>
      </c>
      <c r="L27" s="142">
        <v>4</v>
      </c>
      <c r="M27" s="142" t="s">
        <v>380</v>
      </c>
      <c r="N27" s="144"/>
    </row>
    <row r="28" spans="1:14">
      <c r="A28" s="389"/>
      <c r="B28" s="138" t="s">
        <v>396</v>
      </c>
      <c r="C28" s="139">
        <v>115</v>
      </c>
      <c r="D28" s="139">
        <v>1</v>
      </c>
      <c r="E28" s="140" t="s">
        <v>106</v>
      </c>
      <c r="F28" s="140" t="s">
        <v>397</v>
      </c>
      <c r="G28" s="141" t="s">
        <v>105</v>
      </c>
      <c r="H28" s="142" t="s">
        <v>252</v>
      </c>
      <c r="I28" s="142" t="s">
        <v>246</v>
      </c>
      <c r="J28" s="143">
        <v>3077</v>
      </c>
      <c r="K28" s="142" t="s">
        <v>444</v>
      </c>
      <c r="L28" s="142"/>
      <c r="M28" s="142" t="s">
        <v>380</v>
      </c>
      <c r="N28" s="144"/>
    </row>
    <row r="29" spans="1:14">
      <c r="A29" s="389"/>
      <c r="B29" s="138" t="s">
        <v>407</v>
      </c>
      <c r="C29" s="139">
        <v>171</v>
      </c>
      <c r="D29" s="139">
        <v>3</v>
      </c>
      <c r="E29" s="140" t="s">
        <v>59</v>
      </c>
      <c r="F29" s="140" t="s">
        <v>397</v>
      </c>
      <c r="G29" s="141" t="s">
        <v>105</v>
      </c>
      <c r="H29" s="142" t="s">
        <v>294</v>
      </c>
      <c r="I29" s="142" t="s">
        <v>370</v>
      </c>
      <c r="J29" s="143">
        <v>5588</v>
      </c>
      <c r="K29" s="142" t="s">
        <v>194</v>
      </c>
      <c r="L29" s="142">
        <v>31</v>
      </c>
      <c r="M29" s="142" t="s">
        <v>391</v>
      </c>
      <c r="N29" s="144"/>
    </row>
    <row r="30" spans="1:14">
      <c r="A30" s="389"/>
      <c r="B30" s="138" t="s">
        <v>69</v>
      </c>
      <c r="C30" s="139">
        <v>144</v>
      </c>
      <c r="D30" s="139">
        <v>3</v>
      </c>
      <c r="E30" s="140" t="s">
        <v>59</v>
      </c>
      <c r="F30" s="140" t="s">
        <v>406</v>
      </c>
      <c r="G30" s="141" t="s">
        <v>105</v>
      </c>
      <c r="H30" s="142" t="s">
        <v>257</v>
      </c>
      <c r="I30" s="142" t="s">
        <v>239</v>
      </c>
      <c r="J30" s="143">
        <v>4978</v>
      </c>
      <c r="K30" s="142" t="s">
        <v>444</v>
      </c>
      <c r="L30" s="142"/>
      <c r="M30" s="142"/>
      <c r="N30" s="144"/>
    </row>
    <row r="31" spans="1:14">
      <c r="A31" s="389"/>
      <c r="B31" s="138" t="s">
        <v>53</v>
      </c>
      <c r="C31" s="139">
        <v>175</v>
      </c>
      <c r="D31" s="139">
        <v>3</v>
      </c>
      <c r="E31" s="140" t="s">
        <v>106</v>
      </c>
      <c r="F31" s="140" t="s">
        <v>397</v>
      </c>
      <c r="G31" s="141" t="s">
        <v>105</v>
      </c>
      <c r="H31" s="142" t="s">
        <v>255</v>
      </c>
      <c r="I31" s="142" t="s">
        <v>299</v>
      </c>
      <c r="J31" s="143">
        <v>5154</v>
      </c>
      <c r="K31" s="142" t="s">
        <v>167</v>
      </c>
      <c r="L31" s="142">
        <v>19</v>
      </c>
      <c r="M31" s="142" t="s">
        <v>33</v>
      </c>
      <c r="N31" s="144"/>
    </row>
    <row r="32" spans="1:14">
      <c r="A32" s="389"/>
      <c r="B32" s="138" t="s">
        <v>83</v>
      </c>
      <c r="C32" s="139">
        <v>144</v>
      </c>
      <c r="D32" s="139">
        <v>3</v>
      </c>
      <c r="E32" s="140" t="s">
        <v>59</v>
      </c>
      <c r="F32" s="140" t="s">
        <v>406</v>
      </c>
      <c r="G32" s="141" t="s">
        <v>105</v>
      </c>
      <c r="H32" s="142" t="s">
        <v>258</v>
      </c>
      <c r="I32" s="142" t="s">
        <v>182</v>
      </c>
      <c r="J32" s="143">
        <v>4095</v>
      </c>
      <c r="K32" s="142" t="s">
        <v>167</v>
      </c>
      <c r="L32" s="142">
        <v>12</v>
      </c>
      <c r="M32" s="142"/>
      <c r="N32" s="144"/>
    </row>
    <row r="33" spans="1:14">
      <c r="A33" s="389"/>
      <c r="B33" s="138" t="s">
        <v>404</v>
      </c>
      <c r="C33" s="139">
        <v>113</v>
      </c>
      <c r="D33" s="139">
        <v>3</v>
      </c>
      <c r="E33" s="140" t="s">
        <v>59</v>
      </c>
      <c r="F33" s="140" t="s">
        <v>410</v>
      </c>
      <c r="G33" s="141" t="s">
        <v>105</v>
      </c>
      <c r="H33" s="142" t="s">
        <v>248</v>
      </c>
      <c r="I33" s="142" t="s">
        <v>378</v>
      </c>
      <c r="J33" s="143">
        <v>3707</v>
      </c>
      <c r="K33" s="142" t="s">
        <v>194</v>
      </c>
      <c r="L33" s="142"/>
      <c r="M33" s="142"/>
      <c r="N33" s="144"/>
    </row>
    <row r="34" spans="1:14">
      <c r="A34" s="389"/>
      <c r="B34" s="138" t="s">
        <v>152</v>
      </c>
      <c r="C34" s="139">
        <v>66</v>
      </c>
      <c r="D34" s="139">
        <v>2</v>
      </c>
      <c r="E34" s="140" t="s">
        <v>59</v>
      </c>
      <c r="F34" s="140" t="s">
        <v>406</v>
      </c>
      <c r="G34" s="141" t="s">
        <v>105</v>
      </c>
      <c r="H34" s="142" t="s">
        <v>253</v>
      </c>
      <c r="I34" s="142" t="s">
        <v>445</v>
      </c>
      <c r="J34" s="143">
        <v>1798</v>
      </c>
      <c r="K34" s="142" t="s">
        <v>444</v>
      </c>
      <c r="L34" s="142"/>
      <c r="M34" s="142"/>
      <c r="N34" s="144"/>
    </row>
    <row r="35" spans="1:14">
      <c r="A35" s="389"/>
      <c r="B35" s="138" t="s">
        <v>94</v>
      </c>
      <c r="C35" s="139">
        <v>92</v>
      </c>
      <c r="D35" s="139">
        <v>3</v>
      </c>
      <c r="E35" s="140" t="s">
        <v>106</v>
      </c>
      <c r="F35" s="140" t="s">
        <v>397</v>
      </c>
      <c r="G35" s="141" t="s">
        <v>105</v>
      </c>
      <c r="H35" s="142" t="s">
        <v>272</v>
      </c>
      <c r="I35" s="142" t="s">
        <v>261</v>
      </c>
      <c r="J35" s="143">
        <v>2814</v>
      </c>
      <c r="K35" s="142" t="s">
        <v>153</v>
      </c>
      <c r="L35" s="142">
        <v>12</v>
      </c>
      <c r="M35" s="142" t="s">
        <v>390</v>
      </c>
      <c r="N35" s="144"/>
    </row>
    <row r="36" spans="1:14">
      <c r="A36" s="389"/>
      <c r="B36" s="138" t="s">
        <v>73</v>
      </c>
      <c r="C36" s="139">
        <v>69</v>
      </c>
      <c r="D36" s="139">
        <v>3</v>
      </c>
      <c r="E36" s="140" t="s">
        <v>106</v>
      </c>
      <c r="F36" s="140" t="s">
        <v>397</v>
      </c>
      <c r="G36" s="141" t="s">
        <v>105</v>
      </c>
      <c r="H36" s="142" t="s">
        <v>267</v>
      </c>
      <c r="I36" s="142" t="s">
        <v>175</v>
      </c>
      <c r="J36" s="143">
        <v>1852</v>
      </c>
      <c r="K36" s="142" t="s">
        <v>444</v>
      </c>
      <c r="L36" s="142"/>
      <c r="M36" s="142" t="s">
        <v>385</v>
      </c>
      <c r="N36" s="144"/>
    </row>
    <row r="37" spans="1:14">
      <c r="A37" s="389"/>
      <c r="B37" s="138" t="s">
        <v>66</v>
      </c>
      <c r="C37" s="139">
        <v>36</v>
      </c>
      <c r="D37" s="139">
        <v>3</v>
      </c>
      <c r="E37" s="140" t="s">
        <v>59</v>
      </c>
      <c r="F37" s="140" t="s">
        <v>397</v>
      </c>
      <c r="G37" s="141" t="s">
        <v>105</v>
      </c>
      <c r="H37" s="142" t="s">
        <v>274</v>
      </c>
      <c r="I37" s="142" t="s">
        <v>309</v>
      </c>
      <c r="J37" s="143">
        <v>1238</v>
      </c>
      <c r="K37" s="142" t="s">
        <v>444</v>
      </c>
      <c r="L37" s="142">
        <v>1</v>
      </c>
      <c r="M37" s="142" t="s">
        <v>95</v>
      </c>
      <c r="N37" s="144"/>
    </row>
    <row r="38" spans="1:14">
      <c r="A38" s="389"/>
      <c r="B38" s="138" t="s">
        <v>76</v>
      </c>
      <c r="C38" s="139">
        <v>62</v>
      </c>
      <c r="D38" s="139">
        <v>3</v>
      </c>
      <c r="E38" s="140" t="s">
        <v>106</v>
      </c>
      <c r="F38" s="140" t="s">
        <v>397</v>
      </c>
      <c r="G38" s="141" t="s">
        <v>105</v>
      </c>
      <c r="H38" s="142" t="s">
        <v>266</v>
      </c>
      <c r="I38" s="142" t="s">
        <v>275</v>
      </c>
      <c r="J38" s="143">
        <v>2380</v>
      </c>
      <c r="K38" s="142" t="s">
        <v>444</v>
      </c>
      <c r="L38" s="142">
        <v>5</v>
      </c>
      <c r="M38" s="142" t="s">
        <v>24</v>
      </c>
      <c r="N38" s="144"/>
    </row>
    <row r="39" spans="1:14">
      <c r="A39" s="389"/>
      <c r="B39" s="138" t="s">
        <v>143</v>
      </c>
      <c r="C39" s="139">
        <v>125</v>
      </c>
      <c r="D39" s="139">
        <v>3</v>
      </c>
      <c r="E39" s="140" t="s">
        <v>106</v>
      </c>
      <c r="F39" s="140" t="s">
        <v>397</v>
      </c>
      <c r="G39" s="141" t="s">
        <v>105</v>
      </c>
      <c r="H39" s="142" t="s">
        <v>256</v>
      </c>
      <c r="I39" s="142" t="s">
        <v>190</v>
      </c>
      <c r="J39" s="143">
        <v>3829</v>
      </c>
      <c r="K39" s="142" t="s">
        <v>203</v>
      </c>
      <c r="L39" s="142">
        <v>20</v>
      </c>
      <c r="M39" s="142" t="s">
        <v>382</v>
      </c>
      <c r="N39" s="144"/>
    </row>
    <row r="40" spans="1:14">
      <c r="A40" s="389"/>
      <c r="B40" s="138" t="s">
        <v>56</v>
      </c>
      <c r="C40" s="139">
        <v>37</v>
      </c>
      <c r="D40" s="139">
        <v>3</v>
      </c>
      <c r="E40" s="140" t="s">
        <v>59</v>
      </c>
      <c r="F40" s="140" t="s">
        <v>410</v>
      </c>
      <c r="G40" s="141" t="s">
        <v>105</v>
      </c>
      <c r="H40" s="142" t="s">
        <v>278</v>
      </c>
      <c r="I40" s="142" t="s">
        <v>452</v>
      </c>
      <c r="J40" s="143">
        <v>1021</v>
      </c>
      <c r="K40" s="142" t="s">
        <v>444</v>
      </c>
      <c r="L40" s="142"/>
      <c r="M40" s="142"/>
      <c r="N40" s="144"/>
    </row>
    <row r="41" spans="1:14">
      <c r="A41" s="389"/>
      <c r="B41" s="138" t="s">
        <v>58</v>
      </c>
      <c r="C41" s="139">
        <v>172</v>
      </c>
      <c r="D41" s="139">
        <v>3</v>
      </c>
      <c r="E41" s="140" t="s">
        <v>106</v>
      </c>
      <c r="F41" s="140" t="s">
        <v>397</v>
      </c>
      <c r="G41" s="141" t="s">
        <v>105</v>
      </c>
      <c r="H41" s="142" t="s">
        <v>264</v>
      </c>
      <c r="I41" s="142" t="s">
        <v>372</v>
      </c>
      <c r="J41" s="143">
        <v>1501</v>
      </c>
      <c r="K41" s="142" t="s">
        <v>187</v>
      </c>
      <c r="L41" s="142">
        <v>14</v>
      </c>
      <c r="M41" s="142" t="s">
        <v>280</v>
      </c>
      <c r="N41" s="144"/>
    </row>
    <row r="42" spans="1:14">
      <c r="A42" s="389"/>
      <c r="B42" s="138" t="s">
        <v>46</v>
      </c>
      <c r="C42" s="139">
        <v>216</v>
      </c>
      <c r="D42" s="139">
        <v>3</v>
      </c>
      <c r="E42" s="140" t="s">
        <v>106</v>
      </c>
      <c r="F42" s="140" t="s">
        <v>397</v>
      </c>
      <c r="G42" s="141" t="s">
        <v>105</v>
      </c>
      <c r="H42" s="142" t="s">
        <v>288</v>
      </c>
      <c r="I42" s="142" t="s">
        <v>304</v>
      </c>
      <c r="J42" s="143">
        <v>5656</v>
      </c>
      <c r="K42" s="142" t="s">
        <v>187</v>
      </c>
      <c r="L42" s="142">
        <v>23</v>
      </c>
      <c r="M42" s="142" t="s">
        <v>371</v>
      </c>
      <c r="N42" s="144"/>
    </row>
    <row r="43" spans="1:14">
      <c r="A43" s="389"/>
      <c r="B43" s="138" t="s">
        <v>104</v>
      </c>
      <c r="C43" s="139">
        <v>85</v>
      </c>
      <c r="D43" s="139">
        <v>3</v>
      </c>
      <c r="E43" s="140" t="s">
        <v>59</v>
      </c>
      <c r="F43" s="140" t="s">
        <v>397</v>
      </c>
      <c r="G43" s="141" t="s">
        <v>105</v>
      </c>
      <c r="H43" s="142" t="s">
        <v>279</v>
      </c>
      <c r="I43" s="142" t="s">
        <v>139</v>
      </c>
      <c r="J43" s="143">
        <v>2702</v>
      </c>
      <c r="K43" s="142"/>
      <c r="L43" s="142"/>
      <c r="M43" s="142"/>
      <c r="N43" s="144"/>
    </row>
    <row r="44" spans="1:14">
      <c r="A44" s="389"/>
      <c r="B44" s="138" t="s">
        <v>68</v>
      </c>
      <c r="C44" s="139">
        <v>106</v>
      </c>
      <c r="D44" s="139">
        <v>1</v>
      </c>
      <c r="E44" s="140" t="s">
        <v>106</v>
      </c>
      <c r="F44" s="140" t="s">
        <v>397</v>
      </c>
      <c r="G44" s="141" t="s">
        <v>105</v>
      </c>
      <c r="H44" s="142" t="s">
        <v>249</v>
      </c>
      <c r="I44" s="142" t="s">
        <v>318</v>
      </c>
      <c r="J44" s="143">
        <v>3026</v>
      </c>
      <c r="K44" s="142" t="s">
        <v>444</v>
      </c>
      <c r="L44" s="142">
        <v>8</v>
      </c>
      <c r="M44" s="142" t="s">
        <v>17</v>
      </c>
      <c r="N44" s="144"/>
    </row>
    <row r="45" spans="1:14">
      <c r="A45" s="389"/>
      <c r="B45" s="138" t="s">
        <v>114</v>
      </c>
      <c r="C45" s="139">
        <v>104</v>
      </c>
      <c r="D45" s="139">
        <v>3</v>
      </c>
      <c r="E45" s="140" t="s">
        <v>106</v>
      </c>
      <c r="F45" s="140" t="s">
        <v>397</v>
      </c>
      <c r="G45" s="141" t="s">
        <v>105</v>
      </c>
      <c r="H45" s="142" t="s">
        <v>289</v>
      </c>
      <c r="I45" s="142" t="s">
        <v>374</v>
      </c>
      <c r="J45" s="143">
        <v>3705</v>
      </c>
      <c r="K45" s="142" t="s">
        <v>153</v>
      </c>
      <c r="L45" s="142">
        <v>11</v>
      </c>
      <c r="M45" s="142" t="s">
        <v>38</v>
      </c>
      <c r="N45" s="144"/>
    </row>
    <row r="46" spans="1:14">
      <c r="A46" s="389"/>
      <c r="B46" s="138" t="s">
        <v>87</v>
      </c>
      <c r="C46" s="139">
        <v>47</v>
      </c>
      <c r="D46" s="139">
        <v>3</v>
      </c>
      <c r="E46" s="140" t="s">
        <v>106</v>
      </c>
      <c r="F46" s="140" t="s">
        <v>397</v>
      </c>
      <c r="G46" s="141" t="s">
        <v>105</v>
      </c>
      <c r="H46" s="142" t="s">
        <v>268</v>
      </c>
      <c r="I46" s="142" t="s">
        <v>297</v>
      </c>
      <c r="J46" s="143">
        <v>1599</v>
      </c>
      <c r="K46" s="142" t="s">
        <v>444</v>
      </c>
      <c r="L46" s="142">
        <v>7</v>
      </c>
      <c r="M46" s="142" t="s">
        <v>37</v>
      </c>
      <c r="N46" s="144"/>
    </row>
    <row r="47" spans="1:14">
      <c r="A47" s="389"/>
      <c r="B47" s="138" t="s">
        <v>62</v>
      </c>
      <c r="C47" s="139">
        <v>143</v>
      </c>
      <c r="D47" s="139">
        <v>3</v>
      </c>
      <c r="E47" s="140" t="s">
        <v>106</v>
      </c>
      <c r="F47" s="140" t="s">
        <v>397</v>
      </c>
      <c r="G47" s="141" t="s">
        <v>105</v>
      </c>
      <c r="H47" s="142" t="s">
        <v>292</v>
      </c>
      <c r="I47" s="142" t="s">
        <v>310</v>
      </c>
      <c r="J47" s="143">
        <v>4581</v>
      </c>
      <c r="K47" s="142" t="s">
        <v>194</v>
      </c>
      <c r="L47" s="142">
        <v>16</v>
      </c>
      <c r="M47" s="142" t="s">
        <v>38</v>
      </c>
      <c r="N47" s="144"/>
    </row>
    <row r="48" spans="1:14">
      <c r="A48" s="389"/>
      <c r="B48" s="138" t="s">
        <v>64</v>
      </c>
      <c r="C48" s="139">
        <v>57</v>
      </c>
      <c r="D48" s="139">
        <v>1</v>
      </c>
      <c r="E48" s="140" t="s">
        <v>106</v>
      </c>
      <c r="F48" s="140" t="s">
        <v>397</v>
      </c>
      <c r="G48" s="141" t="s">
        <v>105</v>
      </c>
      <c r="H48" s="142" t="s">
        <v>306</v>
      </c>
      <c r="I48" s="142" t="s">
        <v>178</v>
      </c>
      <c r="J48" s="143">
        <v>1870</v>
      </c>
      <c r="K48" s="142" t="s">
        <v>444</v>
      </c>
      <c r="L48" s="142">
        <v>2</v>
      </c>
      <c r="M48" s="142" t="s">
        <v>17</v>
      </c>
      <c r="N48" s="144"/>
    </row>
    <row r="49" spans="1:17">
      <c r="A49" s="389"/>
      <c r="B49" s="138" t="s">
        <v>78</v>
      </c>
      <c r="C49" s="139">
        <v>28</v>
      </c>
      <c r="D49" s="139">
        <v>3</v>
      </c>
      <c r="E49" s="140" t="s">
        <v>106</v>
      </c>
      <c r="F49" s="140" t="s">
        <v>397</v>
      </c>
      <c r="G49" s="141" t="s">
        <v>105</v>
      </c>
      <c r="H49" s="142" t="s">
        <v>308</v>
      </c>
      <c r="I49" s="142" t="s">
        <v>307</v>
      </c>
      <c r="J49" s="143">
        <v>967</v>
      </c>
      <c r="K49" s="142" t="s">
        <v>444</v>
      </c>
      <c r="L49" s="142"/>
      <c r="M49" s="142" t="s">
        <v>329</v>
      </c>
      <c r="N49" s="144"/>
    </row>
    <row r="50" spans="1:17">
      <c r="A50" s="389"/>
      <c r="B50" s="138" t="s">
        <v>51</v>
      </c>
      <c r="C50" s="139">
        <v>40</v>
      </c>
      <c r="D50" s="139">
        <v>3</v>
      </c>
      <c r="E50" s="140" t="s">
        <v>106</v>
      </c>
      <c r="F50" s="140" t="s">
        <v>397</v>
      </c>
      <c r="G50" s="141" t="s">
        <v>105</v>
      </c>
      <c r="H50" s="142" t="s">
        <v>296</v>
      </c>
      <c r="I50" s="142" t="s">
        <v>198</v>
      </c>
      <c r="J50" s="143">
        <v>1495</v>
      </c>
      <c r="K50" s="142" t="s">
        <v>206</v>
      </c>
      <c r="L50" s="142">
        <v>14</v>
      </c>
      <c r="M50" s="142" t="s">
        <v>34</v>
      </c>
      <c r="N50" s="144"/>
    </row>
    <row r="51" spans="1:17" ht="16.5" customHeight="1">
      <c r="A51" s="389" t="s">
        <v>413</v>
      </c>
      <c r="B51" s="145" t="s">
        <v>350</v>
      </c>
      <c r="C51" s="135">
        <f>SUM(C52:C69)</f>
        <v>4095</v>
      </c>
      <c r="D51" s="135"/>
      <c r="E51" s="136">
        <f>SUM(E52:E67)</f>
        <v>24.4</v>
      </c>
      <c r="F51" s="136"/>
      <c r="G51" s="111"/>
      <c r="H51" s="118"/>
      <c r="I51" s="118"/>
      <c r="J51" s="137"/>
      <c r="K51" s="118"/>
      <c r="L51" s="118"/>
      <c r="M51" s="118"/>
      <c r="N51" s="119"/>
    </row>
    <row r="52" spans="1:17">
      <c r="A52" s="389"/>
      <c r="B52" s="146" t="s">
        <v>402</v>
      </c>
      <c r="C52" s="147">
        <v>300</v>
      </c>
      <c r="D52" s="148" t="s">
        <v>403</v>
      </c>
      <c r="E52" s="149">
        <v>3.2</v>
      </c>
      <c r="F52" s="149" t="s">
        <v>397</v>
      </c>
      <c r="G52" s="150" t="s">
        <v>105</v>
      </c>
      <c r="H52" s="151" t="s">
        <v>298</v>
      </c>
      <c r="I52" s="151" t="s">
        <v>169</v>
      </c>
      <c r="J52" s="152">
        <v>12066</v>
      </c>
      <c r="K52" s="151" t="s">
        <v>444</v>
      </c>
      <c r="L52" s="151"/>
      <c r="M52" s="151"/>
      <c r="N52" s="153"/>
    </row>
    <row r="53" spans="1:17">
      <c r="A53" s="389"/>
      <c r="B53" s="146" t="s">
        <v>50</v>
      </c>
      <c r="C53" s="147">
        <v>544</v>
      </c>
      <c r="D53" s="148" t="s">
        <v>403</v>
      </c>
      <c r="E53" s="149">
        <v>3.2</v>
      </c>
      <c r="F53" s="149" t="s">
        <v>397</v>
      </c>
      <c r="G53" s="150" t="s">
        <v>105</v>
      </c>
      <c r="H53" s="151" t="s">
        <v>313</v>
      </c>
      <c r="I53" s="151" t="s">
        <v>169</v>
      </c>
      <c r="J53" s="152">
        <v>17309</v>
      </c>
      <c r="K53" s="151" t="s">
        <v>444</v>
      </c>
      <c r="L53" s="151"/>
      <c r="M53" s="151" t="s">
        <v>379</v>
      </c>
      <c r="N53" s="153"/>
    </row>
    <row r="54" spans="1:17">
      <c r="A54" s="389"/>
      <c r="B54" s="146" t="s">
        <v>121</v>
      </c>
      <c r="C54" s="147">
        <v>394</v>
      </c>
      <c r="D54" s="148" t="s">
        <v>403</v>
      </c>
      <c r="E54" s="149">
        <v>2</v>
      </c>
      <c r="F54" s="149" t="s">
        <v>439</v>
      </c>
      <c r="G54" s="150" t="s">
        <v>365</v>
      </c>
      <c r="H54" s="151" t="s">
        <v>320</v>
      </c>
      <c r="I54" s="151" t="s">
        <v>169</v>
      </c>
      <c r="J54" s="152">
        <v>15293</v>
      </c>
      <c r="K54" s="151" t="s">
        <v>444</v>
      </c>
      <c r="L54" s="151">
        <v>4</v>
      </c>
      <c r="M54" s="151"/>
      <c r="N54" s="153"/>
    </row>
    <row r="55" spans="1:17">
      <c r="A55" s="389"/>
      <c r="B55" s="146" t="s">
        <v>74</v>
      </c>
      <c r="C55" s="147">
        <v>218</v>
      </c>
      <c r="D55" s="148" t="s">
        <v>403</v>
      </c>
      <c r="E55" s="149">
        <v>1</v>
      </c>
      <c r="F55" s="149" t="s">
        <v>397</v>
      </c>
      <c r="G55" s="150" t="s">
        <v>355</v>
      </c>
      <c r="H55" s="151" t="s">
        <v>303</v>
      </c>
      <c r="I55" s="151" t="s">
        <v>394</v>
      </c>
      <c r="J55" s="152">
        <v>5780</v>
      </c>
      <c r="K55" s="151" t="s">
        <v>196</v>
      </c>
      <c r="L55" s="151"/>
      <c r="M55" s="151"/>
      <c r="N55" s="153"/>
    </row>
    <row r="56" spans="1:17">
      <c r="A56" s="389"/>
      <c r="B56" s="146" t="s">
        <v>47</v>
      </c>
      <c r="C56" s="147">
        <v>198</v>
      </c>
      <c r="D56" s="148" t="s">
        <v>403</v>
      </c>
      <c r="E56" s="149">
        <v>1</v>
      </c>
      <c r="F56" s="149" t="s">
        <v>397</v>
      </c>
      <c r="G56" s="150" t="s">
        <v>353</v>
      </c>
      <c r="H56" s="151" t="s">
        <v>322</v>
      </c>
      <c r="I56" s="151" t="s">
        <v>189</v>
      </c>
      <c r="J56" s="152">
        <v>6244</v>
      </c>
      <c r="K56" s="151" t="s">
        <v>444</v>
      </c>
      <c r="L56" s="151">
        <v>4</v>
      </c>
      <c r="M56" s="151"/>
      <c r="N56" s="153"/>
    </row>
    <row r="57" spans="1:17">
      <c r="A57" s="389"/>
      <c r="B57" s="146" t="s">
        <v>100</v>
      </c>
      <c r="C57" s="147">
        <v>197</v>
      </c>
      <c r="D57" s="148" t="s">
        <v>403</v>
      </c>
      <c r="E57" s="149">
        <v>1</v>
      </c>
      <c r="F57" s="149" t="s">
        <v>397</v>
      </c>
      <c r="G57" s="150" t="s">
        <v>383</v>
      </c>
      <c r="H57" s="151" t="s">
        <v>302</v>
      </c>
      <c r="I57" s="151" t="s">
        <v>191</v>
      </c>
      <c r="J57" s="152">
        <v>750</v>
      </c>
      <c r="K57" s="151" t="s">
        <v>319</v>
      </c>
      <c r="L57" s="151">
        <v>6</v>
      </c>
      <c r="M57" s="151"/>
      <c r="N57" s="153"/>
    </row>
    <row r="58" spans="1:17">
      <c r="A58" s="389"/>
      <c r="B58" s="146" t="s">
        <v>107</v>
      </c>
      <c r="C58" s="147">
        <v>182</v>
      </c>
      <c r="D58" s="148" t="s">
        <v>403</v>
      </c>
      <c r="E58" s="149">
        <v>1</v>
      </c>
      <c r="F58" s="149" t="s">
        <v>397</v>
      </c>
      <c r="G58" s="150" t="s">
        <v>386</v>
      </c>
      <c r="H58" s="151" t="s">
        <v>328</v>
      </c>
      <c r="I58" s="151" t="s">
        <v>204</v>
      </c>
      <c r="J58" s="152">
        <v>5486</v>
      </c>
      <c r="K58" s="151" t="s">
        <v>377</v>
      </c>
      <c r="L58" s="151"/>
      <c r="M58" s="151"/>
      <c r="N58" s="153"/>
      <c r="Q58" t="s">
        <v>415</v>
      </c>
    </row>
    <row r="59" spans="1:17">
      <c r="A59" s="389"/>
      <c r="B59" s="146" t="s">
        <v>43</v>
      </c>
      <c r="C59" s="147">
        <v>218</v>
      </c>
      <c r="D59" s="148" t="s">
        <v>403</v>
      </c>
      <c r="E59" s="149">
        <v>1</v>
      </c>
      <c r="F59" s="149" t="s">
        <v>397</v>
      </c>
      <c r="G59" s="150" t="s">
        <v>355</v>
      </c>
      <c r="H59" s="151" t="s">
        <v>338</v>
      </c>
      <c r="I59" s="151" t="s">
        <v>200</v>
      </c>
      <c r="J59" s="152">
        <v>5564</v>
      </c>
      <c r="K59" s="151" t="s">
        <v>164</v>
      </c>
      <c r="L59" s="151"/>
      <c r="M59" s="151"/>
      <c r="N59" s="153"/>
    </row>
    <row r="60" spans="1:17">
      <c r="A60" s="389"/>
      <c r="B60" s="146" t="s">
        <v>57</v>
      </c>
      <c r="C60" s="147">
        <v>118</v>
      </c>
      <c r="D60" s="148" t="s">
        <v>403</v>
      </c>
      <c r="E60" s="149">
        <v>1</v>
      </c>
      <c r="F60" s="149" t="s">
        <v>397</v>
      </c>
      <c r="G60" s="150" t="s">
        <v>386</v>
      </c>
      <c r="H60" s="151" t="s">
        <v>316</v>
      </c>
      <c r="I60" s="151" t="s">
        <v>321</v>
      </c>
      <c r="J60" s="152">
        <v>4273</v>
      </c>
      <c r="K60" s="151" t="s">
        <v>192</v>
      </c>
      <c r="L60" s="151"/>
      <c r="M60" s="151"/>
      <c r="N60" s="153"/>
    </row>
    <row r="61" spans="1:17">
      <c r="A61" s="389"/>
      <c r="B61" s="146" t="s">
        <v>52</v>
      </c>
      <c r="C61" s="147">
        <v>616</v>
      </c>
      <c r="D61" s="148" t="s">
        <v>403</v>
      </c>
      <c r="E61" s="149">
        <v>4</v>
      </c>
      <c r="F61" s="149" t="s">
        <v>439</v>
      </c>
      <c r="G61" s="150" t="s">
        <v>355</v>
      </c>
      <c r="H61" s="151" t="s">
        <v>306</v>
      </c>
      <c r="I61" s="151" t="s">
        <v>162</v>
      </c>
      <c r="J61" s="152">
        <v>23872</v>
      </c>
      <c r="K61" s="151" t="s">
        <v>164</v>
      </c>
      <c r="L61" s="151"/>
      <c r="M61" s="151"/>
      <c r="N61" s="153"/>
    </row>
    <row r="62" spans="1:17">
      <c r="A62" s="389"/>
      <c r="B62" s="146" t="s">
        <v>54</v>
      </c>
      <c r="C62" s="147">
        <v>79</v>
      </c>
      <c r="D62" s="148" t="s">
        <v>403</v>
      </c>
      <c r="E62" s="149">
        <v>1</v>
      </c>
      <c r="F62" s="149" t="s">
        <v>397</v>
      </c>
      <c r="G62" s="150" t="s">
        <v>386</v>
      </c>
      <c r="H62" s="151" t="s">
        <v>326</v>
      </c>
      <c r="I62" s="151" t="s">
        <v>166</v>
      </c>
      <c r="J62" s="152">
        <v>1380</v>
      </c>
      <c r="K62" s="151" t="s">
        <v>444</v>
      </c>
      <c r="L62" s="151"/>
      <c r="M62" s="151"/>
      <c r="N62" s="153"/>
    </row>
    <row r="63" spans="1:17">
      <c r="A63" s="389"/>
      <c r="B63" s="146" t="s">
        <v>45</v>
      </c>
      <c r="C63" s="147">
        <v>119</v>
      </c>
      <c r="D63" s="148" t="s">
        <v>403</v>
      </c>
      <c r="E63" s="149">
        <v>1</v>
      </c>
      <c r="F63" s="149" t="s">
        <v>397</v>
      </c>
      <c r="G63" s="150" t="s">
        <v>386</v>
      </c>
      <c r="H63" s="151" t="s">
        <v>330</v>
      </c>
      <c r="I63" s="151" t="s">
        <v>346</v>
      </c>
      <c r="J63" s="152">
        <v>2200</v>
      </c>
      <c r="K63" s="151" t="s">
        <v>444</v>
      </c>
      <c r="L63" s="151"/>
      <c r="M63" s="151"/>
      <c r="N63" s="153"/>
    </row>
    <row r="64" spans="1:17">
      <c r="A64" s="389"/>
      <c r="B64" s="146" t="s">
        <v>82</v>
      </c>
      <c r="C64" s="147">
        <v>239</v>
      </c>
      <c r="D64" s="148" t="s">
        <v>403</v>
      </c>
      <c r="E64" s="149">
        <v>1</v>
      </c>
      <c r="F64" s="149" t="s">
        <v>397</v>
      </c>
      <c r="G64" s="150" t="s">
        <v>355</v>
      </c>
      <c r="H64" s="151" t="s">
        <v>325</v>
      </c>
      <c r="I64" s="151" t="s">
        <v>184</v>
      </c>
      <c r="J64" s="152">
        <v>4761</v>
      </c>
      <c r="K64" s="151" t="s">
        <v>164</v>
      </c>
      <c r="L64" s="151"/>
      <c r="M64" s="151"/>
      <c r="N64" s="153"/>
    </row>
    <row r="65" spans="1:18">
      <c r="A65" s="389"/>
      <c r="B65" s="146" t="s">
        <v>112</v>
      </c>
      <c r="C65" s="147">
        <v>89</v>
      </c>
      <c r="D65" s="148" t="s">
        <v>403</v>
      </c>
      <c r="E65" s="149">
        <v>1</v>
      </c>
      <c r="F65" s="149" t="s">
        <v>397</v>
      </c>
      <c r="G65" s="150" t="s">
        <v>386</v>
      </c>
      <c r="H65" s="151" t="s">
        <v>295</v>
      </c>
      <c r="I65" s="151" t="s">
        <v>388</v>
      </c>
      <c r="J65" s="152">
        <v>3216</v>
      </c>
      <c r="K65" s="151" t="s">
        <v>333</v>
      </c>
      <c r="L65" s="151"/>
      <c r="M65" s="151"/>
      <c r="N65" s="153"/>
    </row>
    <row r="66" spans="1:18">
      <c r="A66" s="389"/>
      <c r="B66" s="146" t="s">
        <v>63</v>
      </c>
      <c r="C66" s="147">
        <v>232</v>
      </c>
      <c r="D66" s="148" t="s">
        <v>403</v>
      </c>
      <c r="E66" s="149">
        <v>1</v>
      </c>
      <c r="F66" s="149" t="s">
        <v>397</v>
      </c>
      <c r="G66" s="150" t="s">
        <v>356</v>
      </c>
      <c r="H66" s="151" t="s">
        <v>335</v>
      </c>
      <c r="I66" s="151" t="s">
        <v>158</v>
      </c>
      <c r="J66" s="152">
        <v>5734</v>
      </c>
      <c r="K66" s="151" t="s">
        <v>444</v>
      </c>
      <c r="L66" s="151"/>
      <c r="M66" s="151"/>
      <c r="N66" s="153"/>
    </row>
    <row r="67" spans="1:18">
      <c r="A67" s="389"/>
      <c r="B67" s="146" t="s">
        <v>81</v>
      </c>
      <c r="C67" s="147">
        <v>85</v>
      </c>
      <c r="D67" s="148" t="s">
        <v>403</v>
      </c>
      <c r="E67" s="149">
        <v>1</v>
      </c>
      <c r="F67" s="149" t="s">
        <v>397</v>
      </c>
      <c r="G67" s="150" t="s">
        <v>356</v>
      </c>
      <c r="H67" s="151" t="s">
        <v>335</v>
      </c>
      <c r="I67" s="151" t="s">
        <v>158</v>
      </c>
      <c r="J67" s="152">
        <v>2033</v>
      </c>
      <c r="K67" s="151" t="s">
        <v>444</v>
      </c>
      <c r="L67" s="151"/>
      <c r="M67" s="151"/>
      <c r="N67" s="153"/>
    </row>
    <row r="68" spans="1:18">
      <c r="A68" s="389"/>
      <c r="B68" s="146" t="s">
        <v>88</v>
      </c>
      <c r="C68" s="147">
        <v>187</v>
      </c>
      <c r="D68" s="148" t="s">
        <v>403</v>
      </c>
      <c r="E68" s="149" t="s">
        <v>106</v>
      </c>
      <c r="F68" s="149" t="s">
        <v>397</v>
      </c>
      <c r="G68" s="150" t="s">
        <v>369</v>
      </c>
      <c r="H68" s="151" t="s">
        <v>339</v>
      </c>
      <c r="I68" s="151" t="s">
        <v>341</v>
      </c>
      <c r="J68" s="152">
        <v>33017</v>
      </c>
      <c r="K68" s="151" t="s">
        <v>444</v>
      </c>
      <c r="L68" s="151"/>
      <c r="M68" s="151"/>
      <c r="N68" s="153"/>
    </row>
    <row r="69" spans="1:18" ht="18" customHeight="1">
      <c r="A69" s="389"/>
      <c r="B69" s="146" t="s">
        <v>116</v>
      </c>
      <c r="C69" s="147">
        <v>80</v>
      </c>
      <c r="D69" s="148" t="s">
        <v>403</v>
      </c>
      <c r="E69" s="149" t="s">
        <v>106</v>
      </c>
      <c r="F69" s="149" t="s">
        <v>397</v>
      </c>
      <c r="G69" s="150" t="s">
        <v>195</v>
      </c>
      <c r="H69" s="151" t="s">
        <v>284</v>
      </c>
      <c r="I69" s="151" t="s">
        <v>351</v>
      </c>
      <c r="J69" s="152">
        <v>5177</v>
      </c>
      <c r="K69" s="151" t="s">
        <v>444</v>
      </c>
      <c r="L69" s="151"/>
      <c r="M69" s="151" t="s">
        <v>195</v>
      </c>
      <c r="N69" s="154" t="s">
        <v>357</v>
      </c>
    </row>
    <row r="70" spans="1:18" ht="16.5" customHeight="1">
      <c r="A70" s="389" t="s">
        <v>418</v>
      </c>
      <c r="B70" s="155" t="s">
        <v>113</v>
      </c>
      <c r="C70" s="115">
        <f>SUM(C71:C78)</f>
        <v>672</v>
      </c>
      <c r="D70" s="115"/>
      <c r="E70" s="156">
        <f>SUM(E71:E78)</f>
        <v>29</v>
      </c>
      <c r="F70" s="156"/>
      <c r="G70" s="111"/>
      <c r="H70" s="118"/>
      <c r="I70" s="118"/>
      <c r="J70" s="137"/>
      <c r="K70" s="118"/>
      <c r="L70" s="118"/>
      <c r="M70" s="118"/>
      <c r="N70" s="119"/>
    </row>
    <row r="71" spans="1:18">
      <c r="A71" s="389"/>
      <c r="B71" s="157" t="s">
        <v>115</v>
      </c>
      <c r="C71" s="158">
        <v>56</v>
      </c>
      <c r="D71" s="159">
        <v>1</v>
      </c>
      <c r="E71" s="160">
        <v>2</v>
      </c>
      <c r="F71" s="160"/>
      <c r="G71" s="161" t="s">
        <v>384</v>
      </c>
      <c r="H71" s="162" t="s">
        <v>334</v>
      </c>
      <c r="I71" s="163" t="s">
        <v>35</v>
      </c>
      <c r="J71" s="164"/>
      <c r="K71" s="162"/>
      <c r="L71" s="162"/>
      <c r="M71" s="162"/>
      <c r="N71" s="165" t="s">
        <v>120</v>
      </c>
    </row>
    <row r="72" spans="1:18" ht="22.5">
      <c r="A72" s="389"/>
      <c r="B72" s="157" t="s">
        <v>90</v>
      </c>
      <c r="C72" s="158">
        <v>161</v>
      </c>
      <c r="D72" s="159">
        <v>1</v>
      </c>
      <c r="E72" s="160">
        <v>6</v>
      </c>
      <c r="F72" s="160"/>
      <c r="G72" s="161" t="s">
        <v>384</v>
      </c>
      <c r="H72" s="162" t="s">
        <v>349</v>
      </c>
      <c r="I72" s="163" t="s">
        <v>6</v>
      </c>
      <c r="J72" s="164"/>
      <c r="K72" s="162"/>
      <c r="L72" s="162"/>
      <c r="M72" s="162"/>
      <c r="N72" s="165" t="s">
        <v>120</v>
      </c>
    </row>
    <row r="73" spans="1:18" ht="22.5">
      <c r="A73" s="389"/>
      <c r="B73" s="157" t="s">
        <v>213</v>
      </c>
      <c r="C73" s="158">
        <v>132</v>
      </c>
      <c r="D73" s="159">
        <v>1</v>
      </c>
      <c r="E73" s="160">
        <v>7</v>
      </c>
      <c r="F73" s="160"/>
      <c r="G73" s="161" t="s">
        <v>384</v>
      </c>
      <c r="H73" s="162" t="s">
        <v>334</v>
      </c>
      <c r="I73" s="163" t="s">
        <v>210</v>
      </c>
      <c r="J73" s="164"/>
      <c r="K73" s="162"/>
      <c r="L73" s="162"/>
      <c r="M73" s="162"/>
      <c r="N73" s="165" t="s">
        <v>120</v>
      </c>
    </row>
    <row r="74" spans="1:18">
      <c r="A74" s="389"/>
      <c r="B74" s="157" t="s">
        <v>61</v>
      </c>
      <c r="C74" s="158">
        <v>61</v>
      </c>
      <c r="D74" s="159">
        <v>1</v>
      </c>
      <c r="E74" s="160">
        <v>4</v>
      </c>
      <c r="F74" s="160"/>
      <c r="G74" s="161" t="s">
        <v>384</v>
      </c>
      <c r="H74" s="162" t="s">
        <v>334</v>
      </c>
      <c r="I74" s="163" t="s">
        <v>27</v>
      </c>
      <c r="J74" s="164"/>
      <c r="K74" s="162"/>
      <c r="L74" s="162"/>
      <c r="M74" s="162"/>
      <c r="N74" s="165" t="s">
        <v>120</v>
      </c>
    </row>
    <row r="75" spans="1:18" ht="22.5">
      <c r="A75" s="389"/>
      <c r="B75" s="157" t="s">
        <v>89</v>
      </c>
      <c r="C75" s="158">
        <v>77</v>
      </c>
      <c r="D75" s="159">
        <v>1</v>
      </c>
      <c r="E75" s="160">
        <v>4</v>
      </c>
      <c r="F75" s="160"/>
      <c r="G75" s="161" t="s">
        <v>384</v>
      </c>
      <c r="H75" s="162" t="s">
        <v>326</v>
      </c>
      <c r="I75" s="163" t="s">
        <v>212</v>
      </c>
      <c r="J75" s="164"/>
      <c r="K75" s="162"/>
      <c r="L75" s="162"/>
      <c r="M75" s="162"/>
      <c r="N75" s="165" t="s">
        <v>120</v>
      </c>
    </row>
    <row r="76" spans="1:18">
      <c r="A76" s="389"/>
      <c r="B76" s="157" t="s">
        <v>144</v>
      </c>
      <c r="C76" s="158">
        <v>16</v>
      </c>
      <c r="D76" s="159">
        <v>1</v>
      </c>
      <c r="E76" s="160">
        <v>0</v>
      </c>
      <c r="F76" s="160"/>
      <c r="G76" s="161" t="s">
        <v>384</v>
      </c>
      <c r="H76" s="162" t="s">
        <v>276</v>
      </c>
      <c r="I76" s="163" t="s">
        <v>317</v>
      </c>
      <c r="J76" s="164"/>
      <c r="K76" s="162"/>
      <c r="L76" s="162"/>
      <c r="M76" s="162"/>
      <c r="N76" s="165" t="s">
        <v>120</v>
      </c>
    </row>
    <row r="77" spans="1:18">
      <c r="A77" s="389"/>
      <c r="B77" s="157" t="s">
        <v>67</v>
      </c>
      <c r="C77" s="158">
        <v>132</v>
      </c>
      <c r="D77" s="159">
        <v>1</v>
      </c>
      <c r="E77" s="160">
        <v>6</v>
      </c>
      <c r="F77" s="160"/>
      <c r="G77" s="161" t="s">
        <v>384</v>
      </c>
      <c r="H77" s="162" t="s">
        <v>292</v>
      </c>
      <c r="I77" s="163" t="s">
        <v>31</v>
      </c>
      <c r="J77" s="164"/>
      <c r="K77" s="162"/>
      <c r="L77" s="162"/>
      <c r="M77" s="162"/>
      <c r="N77" s="165" t="s">
        <v>120</v>
      </c>
    </row>
    <row r="78" spans="1:18" ht="22.5">
      <c r="A78" s="389"/>
      <c r="B78" s="157" t="s">
        <v>224</v>
      </c>
      <c r="C78" s="158">
        <v>37</v>
      </c>
      <c r="D78" s="159">
        <v>3</v>
      </c>
      <c r="E78" s="160">
        <v>0</v>
      </c>
      <c r="F78" s="160"/>
      <c r="G78" s="161" t="s">
        <v>117</v>
      </c>
      <c r="H78" s="162" t="s">
        <v>334</v>
      </c>
      <c r="I78" s="163" t="s">
        <v>209</v>
      </c>
      <c r="J78" s="164"/>
      <c r="K78" s="162"/>
      <c r="L78" s="162"/>
      <c r="M78" s="162"/>
      <c r="N78" s="165" t="s">
        <v>120</v>
      </c>
    </row>
    <row r="79" spans="1:18">
      <c r="A79" s="390" t="s">
        <v>163</v>
      </c>
      <c r="B79" s="166" t="s">
        <v>240</v>
      </c>
      <c r="C79" s="167">
        <f>SUM(C80:C90)</f>
        <v>764</v>
      </c>
      <c r="D79" s="168"/>
      <c r="E79" s="169"/>
      <c r="F79" s="169"/>
      <c r="G79" s="170"/>
      <c r="H79" s="171"/>
      <c r="I79" s="163"/>
      <c r="J79" s="168"/>
      <c r="K79" s="171"/>
      <c r="L79" s="171"/>
      <c r="M79" s="171"/>
      <c r="N79" s="112"/>
    </row>
    <row r="80" spans="1:18" s="10" customFormat="1" ht="22.5">
      <c r="A80" s="391"/>
      <c r="B80" s="172" t="s">
        <v>226</v>
      </c>
      <c r="C80" s="173">
        <v>83</v>
      </c>
      <c r="D80" s="173">
        <v>1</v>
      </c>
      <c r="E80" s="174">
        <v>5</v>
      </c>
      <c r="F80" s="175"/>
      <c r="G80" s="176" t="s">
        <v>384</v>
      </c>
      <c r="H80" s="177" t="s">
        <v>215</v>
      </c>
      <c r="I80" s="163" t="s">
        <v>9</v>
      </c>
      <c r="J80" s="178"/>
      <c r="K80" s="177"/>
      <c r="L80" s="177"/>
      <c r="M80" s="177"/>
      <c r="N80" s="179"/>
      <c r="O80"/>
      <c r="P80"/>
      <c r="Q80"/>
      <c r="R80"/>
    </row>
    <row r="81" spans="1:18" s="10" customFormat="1">
      <c r="A81" s="391"/>
      <c r="B81" s="172" t="s">
        <v>142</v>
      </c>
      <c r="C81" s="173">
        <v>103</v>
      </c>
      <c r="D81" s="173">
        <v>1</v>
      </c>
      <c r="E81" s="174">
        <v>5</v>
      </c>
      <c r="F81" s="175"/>
      <c r="G81" s="176" t="s">
        <v>384</v>
      </c>
      <c r="H81" s="177" t="s">
        <v>334</v>
      </c>
      <c r="I81" s="163" t="s">
        <v>18</v>
      </c>
      <c r="J81" s="178"/>
      <c r="K81" s="177"/>
      <c r="L81" s="177"/>
      <c r="M81" s="177"/>
      <c r="N81" s="179"/>
      <c r="O81"/>
      <c r="P81"/>
      <c r="Q81"/>
      <c r="R81"/>
    </row>
    <row r="82" spans="1:18" s="10" customFormat="1">
      <c r="A82" s="391"/>
      <c r="B82" s="172" t="s">
        <v>177</v>
      </c>
      <c r="C82" s="173">
        <v>60</v>
      </c>
      <c r="D82" s="173">
        <v>1</v>
      </c>
      <c r="E82" s="174">
        <v>3</v>
      </c>
      <c r="F82" s="175"/>
      <c r="G82" s="176" t="s">
        <v>384</v>
      </c>
      <c r="H82" s="177" t="s">
        <v>342</v>
      </c>
      <c r="I82" s="163" t="s">
        <v>344</v>
      </c>
      <c r="J82" s="178"/>
      <c r="K82" s="177"/>
      <c r="L82" s="177"/>
      <c r="M82" s="177"/>
      <c r="N82" s="179"/>
      <c r="O82"/>
      <c r="P82"/>
      <c r="Q82"/>
      <c r="R82"/>
    </row>
    <row r="83" spans="1:18" s="10" customFormat="1">
      <c r="A83" s="391"/>
      <c r="B83" s="172" t="s">
        <v>417</v>
      </c>
      <c r="C83" s="173">
        <v>94</v>
      </c>
      <c r="D83" s="173">
        <v>3</v>
      </c>
      <c r="E83" s="174">
        <v>1</v>
      </c>
      <c r="F83" s="175"/>
      <c r="G83" s="176" t="s">
        <v>384</v>
      </c>
      <c r="H83" s="177" t="s">
        <v>323</v>
      </c>
      <c r="I83" s="163" t="s">
        <v>340</v>
      </c>
      <c r="J83" s="178"/>
      <c r="K83" s="177"/>
      <c r="L83" s="177"/>
      <c r="M83" s="177"/>
      <c r="N83" s="179"/>
      <c r="O83"/>
      <c r="P83"/>
      <c r="Q83" s="103">
        <f>SUM(C79,C70,C51,C16,C4)</f>
        <v>11182</v>
      </c>
      <c r="R83"/>
    </row>
    <row r="84" spans="1:18" s="10" customFormat="1">
      <c r="A84" s="391"/>
      <c r="B84" s="172" t="s">
        <v>343</v>
      </c>
      <c r="C84" s="173">
        <v>74</v>
      </c>
      <c r="D84" s="173">
        <v>3</v>
      </c>
      <c r="E84" s="174">
        <v>1</v>
      </c>
      <c r="F84" s="175"/>
      <c r="G84" s="176" t="s">
        <v>384</v>
      </c>
      <c r="H84" s="177" t="s">
        <v>352</v>
      </c>
      <c r="I84" s="163" t="s">
        <v>347</v>
      </c>
      <c r="J84" s="178"/>
      <c r="K84" s="177"/>
      <c r="L84" s="177"/>
      <c r="M84" s="177"/>
      <c r="N84" s="179"/>
      <c r="O84"/>
      <c r="P84"/>
      <c r="Q84"/>
      <c r="R84"/>
    </row>
    <row r="85" spans="1:18" s="10" customFormat="1">
      <c r="A85" s="391"/>
      <c r="B85" s="172" t="s">
        <v>141</v>
      </c>
      <c r="C85" s="173">
        <v>36</v>
      </c>
      <c r="D85" s="173">
        <v>1</v>
      </c>
      <c r="E85" s="174">
        <v>2</v>
      </c>
      <c r="F85" s="175"/>
      <c r="G85" s="176" t="s">
        <v>384</v>
      </c>
      <c r="H85" s="177" t="s">
        <v>349</v>
      </c>
      <c r="I85" s="163" t="s">
        <v>286</v>
      </c>
      <c r="J85" s="178"/>
      <c r="K85" s="177"/>
      <c r="L85" s="177"/>
      <c r="M85" s="177"/>
      <c r="N85" s="179"/>
      <c r="O85"/>
      <c r="P85"/>
      <c r="Q85"/>
      <c r="R85"/>
    </row>
    <row r="86" spans="1:18" s="10" customFormat="1">
      <c r="A86" s="391"/>
      <c r="B86" s="172" t="s">
        <v>111</v>
      </c>
      <c r="C86" s="173">
        <v>21</v>
      </c>
      <c r="D86" s="173">
        <v>1</v>
      </c>
      <c r="E86" s="174">
        <v>2</v>
      </c>
      <c r="F86" s="175"/>
      <c r="G86" s="176" t="s">
        <v>384</v>
      </c>
      <c r="H86" s="177" t="s">
        <v>334</v>
      </c>
      <c r="I86" s="163" t="s">
        <v>39</v>
      </c>
      <c r="J86" s="178"/>
      <c r="K86" s="177"/>
      <c r="L86" s="177"/>
      <c r="M86" s="177"/>
      <c r="N86" s="179"/>
      <c r="O86"/>
      <c r="P86"/>
      <c r="Q86"/>
      <c r="R86"/>
    </row>
    <row r="87" spans="1:18" s="10" customFormat="1">
      <c r="A87" s="391"/>
      <c r="B87" s="172" t="s">
        <v>135</v>
      </c>
      <c r="C87" s="173">
        <v>52</v>
      </c>
      <c r="D87" s="173">
        <v>2</v>
      </c>
      <c r="E87" s="174">
        <v>2</v>
      </c>
      <c r="F87" s="175"/>
      <c r="G87" s="176" t="s">
        <v>384</v>
      </c>
      <c r="H87" s="177" t="s">
        <v>326</v>
      </c>
      <c r="I87" s="163" t="s">
        <v>336</v>
      </c>
      <c r="J87" s="178"/>
      <c r="K87" s="177"/>
      <c r="L87" s="177"/>
      <c r="M87" s="177"/>
      <c r="N87" s="179"/>
      <c r="O87"/>
      <c r="P87"/>
      <c r="Q87"/>
      <c r="R87"/>
    </row>
    <row r="88" spans="1:18" s="10" customFormat="1">
      <c r="A88" s="391"/>
      <c r="B88" s="172" t="s">
        <v>119</v>
      </c>
      <c r="C88" s="173">
        <v>55</v>
      </c>
      <c r="D88" s="173">
        <v>3</v>
      </c>
      <c r="E88" s="174">
        <v>1</v>
      </c>
      <c r="F88" s="175"/>
      <c r="G88" s="176" t="s">
        <v>384</v>
      </c>
      <c r="H88" s="177" t="s">
        <v>345</v>
      </c>
      <c r="I88" s="163" t="s">
        <v>217</v>
      </c>
      <c r="J88" s="178"/>
      <c r="K88" s="177"/>
      <c r="L88" s="177"/>
      <c r="M88" s="177"/>
      <c r="N88" s="179"/>
      <c r="O88"/>
      <c r="P88"/>
      <c r="Q88"/>
      <c r="R88"/>
    </row>
    <row r="89" spans="1:18" s="10" customFormat="1">
      <c r="A89" s="391"/>
      <c r="B89" s="172" t="s">
        <v>70</v>
      </c>
      <c r="C89" s="173">
        <v>125</v>
      </c>
      <c r="D89" s="173">
        <v>2</v>
      </c>
      <c r="E89" s="174">
        <v>3</v>
      </c>
      <c r="F89" s="175"/>
      <c r="G89" s="176" t="s">
        <v>384</v>
      </c>
      <c r="H89" s="177" t="s">
        <v>334</v>
      </c>
      <c r="I89" s="163" t="s">
        <v>36</v>
      </c>
      <c r="J89" s="178"/>
      <c r="K89" s="177"/>
      <c r="L89" s="177"/>
      <c r="M89" s="177"/>
      <c r="N89" s="179"/>
      <c r="O89"/>
      <c r="P89"/>
      <c r="Q89"/>
      <c r="R89"/>
    </row>
    <row r="90" spans="1:18" s="10" customFormat="1">
      <c r="A90" s="392"/>
      <c r="B90" s="180" t="s">
        <v>193</v>
      </c>
      <c r="C90" s="181">
        <v>61</v>
      </c>
      <c r="D90" s="181">
        <v>1</v>
      </c>
      <c r="E90" s="182">
        <v>3</v>
      </c>
      <c r="F90" s="183"/>
      <c r="G90" s="184" t="s">
        <v>384</v>
      </c>
      <c r="H90" s="185" t="s">
        <v>334</v>
      </c>
      <c r="I90" s="186" t="s">
        <v>19</v>
      </c>
      <c r="J90" s="187"/>
      <c r="K90" s="185"/>
      <c r="L90" s="185"/>
      <c r="M90" s="185"/>
      <c r="N90" s="188"/>
      <c r="O90"/>
      <c r="P90"/>
      <c r="Q90"/>
      <c r="R90"/>
    </row>
    <row r="91" spans="1:18">
      <c r="A91" s="388" t="s">
        <v>172</v>
      </c>
      <c r="B91" s="91" t="s">
        <v>123</v>
      </c>
      <c r="C91" s="30">
        <v>69</v>
      </c>
    </row>
    <row r="92" spans="1:18">
      <c r="A92" s="387"/>
      <c r="B92" s="91" t="s">
        <v>168</v>
      </c>
    </row>
    <row r="93" spans="1:18">
      <c r="A93" s="387"/>
      <c r="B93" s="91" t="s">
        <v>146</v>
      </c>
    </row>
    <row r="94" spans="1:18">
      <c r="A94" s="387"/>
      <c r="B94" s="91" t="s">
        <v>156</v>
      </c>
    </row>
    <row r="95" spans="1:18">
      <c r="A95" s="387"/>
      <c r="B95" s="91" t="s">
        <v>171</v>
      </c>
    </row>
  </sheetData>
  <mergeCells count="6">
    <mergeCell ref="A91:A95"/>
    <mergeCell ref="A1:N1"/>
    <mergeCell ref="A16:A50"/>
    <mergeCell ref="A51:A69"/>
    <mergeCell ref="A70:A78"/>
    <mergeCell ref="A79:A90"/>
  </mergeCells>
  <phoneticPr fontId="20" type="noConversion"/>
  <pageMargins left="0.23597222566604614" right="0.23597222566604614" top="0.39347222447395325" bottom="0.39347222447395325" header="0.31486111879348755" footer="0.31486111879348755"/>
  <pageSetup paperSize="9" scale="81" orientation="landscape" r:id="rId1"/>
  <colBreaks count="1" manualBreakCount="1">
    <brk id="14" max="16383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S94"/>
  <sheetViews>
    <sheetView view="pageBreakPreview" topLeftCell="A67" zoomScaleSheetLayoutView="100" workbookViewId="0">
      <selection activeCell="B79" sqref="A79:XFD79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102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28.375" style="6" customWidth="1"/>
    <col min="14" max="14" width="8.75" style="19"/>
    <col min="17" max="17" width="9" bestFit="1" customWidth="1"/>
  </cols>
  <sheetData>
    <row r="1" spans="1:19" ht="26.25">
      <c r="A1" s="381" t="s">
        <v>359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348</v>
      </c>
      <c r="C4" s="115">
        <f>SUM(C5,C7:C15)</f>
        <v>1132</v>
      </c>
      <c r="D4" s="116"/>
      <c r="E4" s="117">
        <f>SUM(E5:E15)</f>
        <v>15.700000000000001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2.2000000000000002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8" t="s">
        <v>44</v>
      </c>
      <c r="C6" s="129">
        <v>188</v>
      </c>
      <c r="D6" s="129">
        <v>1</v>
      </c>
      <c r="E6" s="130">
        <v>0</v>
      </c>
      <c r="F6" s="130"/>
      <c r="G6" s="131" t="s">
        <v>365</v>
      </c>
      <c r="H6" s="132" t="s">
        <v>249</v>
      </c>
      <c r="I6" s="132" t="s">
        <v>311</v>
      </c>
      <c r="J6" s="133">
        <v>6050</v>
      </c>
      <c r="K6" s="132" t="s">
        <v>444</v>
      </c>
      <c r="L6" s="132">
        <v>3</v>
      </c>
      <c r="M6" s="132" t="s">
        <v>10</v>
      </c>
      <c r="N6" s="134"/>
      <c r="R6" t="s">
        <v>440</v>
      </c>
      <c r="S6" t="s">
        <v>30</v>
      </c>
    </row>
    <row r="7" spans="1:19">
      <c r="A7" s="113"/>
      <c r="B7" s="120" t="s">
        <v>72</v>
      </c>
      <c r="C7" s="121">
        <v>82</v>
      </c>
      <c r="D7" s="122">
        <v>1</v>
      </c>
      <c r="E7" s="123">
        <v>2.2000000000000002</v>
      </c>
      <c r="F7" s="123" t="s">
        <v>397</v>
      </c>
      <c r="G7" s="124" t="s">
        <v>358</v>
      </c>
      <c r="H7" s="125" t="s">
        <v>314</v>
      </c>
      <c r="I7" s="125" t="s">
        <v>455</v>
      </c>
      <c r="J7" s="126">
        <v>849</v>
      </c>
      <c r="K7" s="125" t="s">
        <v>187</v>
      </c>
      <c r="L7" s="125"/>
      <c r="M7" s="125"/>
      <c r="N7" s="127"/>
    </row>
    <row r="8" spans="1:19">
      <c r="A8" s="113"/>
      <c r="B8" s="120" t="s">
        <v>99</v>
      </c>
      <c r="C8" s="121">
        <v>48</v>
      </c>
      <c r="D8" s="122">
        <v>1</v>
      </c>
      <c r="E8" s="123">
        <v>2.2000000000000002</v>
      </c>
      <c r="F8" s="123" t="s">
        <v>397</v>
      </c>
      <c r="G8" s="124" t="s">
        <v>381</v>
      </c>
      <c r="H8" s="125" t="s">
        <v>287</v>
      </c>
      <c r="I8" s="125" t="s">
        <v>285</v>
      </c>
      <c r="J8" s="126">
        <v>1043</v>
      </c>
      <c r="K8" s="125"/>
      <c r="L8" s="125"/>
      <c r="M8" s="125"/>
      <c r="N8" s="127"/>
    </row>
    <row r="9" spans="1:19">
      <c r="A9" s="113"/>
      <c r="B9" s="120" t="s">
        <v>395</v>
      </c>
      <c r="C9" s="121">
        <v>71</v>
      </c>
      <c r="D9" s="122">
        <v>3</v>
      </c>
      <c r="E9" s="123">
        <v>1</v>
      </c>
      <c r="F9" s="123" t="s">
        <v>439</v>
      </c>
      <c r="G9" s="124" t="s">
        <v>393</v>
      </c>
      <c r="H9" s="125" t="s">
        <v>249</v>
      </c>
      <c r="I9" s="125" t="s">
        <v>456</v>
      </c>
      <c r="J9" s="126">
        <v>2111</v>
      </c>
      <c r="K9" s="125" t="s">
        <v>444</v>
      </c>
      <c r="L9" s="125"/>
      <c r="M9" s="125"/>
      <c r="N9" s="127"/>
    </row>
    <row r="10" spans="1:19">
      <c r="A10" s="113"/>
      <c r="B10" s="120" t="s">
        <v>230</v>
      </c>
      <c r="C10" s="121">
        <v>71</v>
      </c>
      <c r="D10" s="122">
        <v>2</v>
      </c>
      <c r="E10" s="123">
        <v>2.1</v>
      </c>
      <c r="F10" s="123" t="s">
        <v>397</v>
      </c>
      <c r="G10" s="124" t="s">
        <v>365</v>
      </c>
      <c r="H10" s="125" t="s">
        <v>284</v>
      </c>
      <c r="I10" s="125" t="s">
        <v>259</v>
      </c>
      <c r="J10" s="126">
        <v>3184</v>
      </c>
      <c r="K10" s="125" t="s">
        <v>444</v>
      </c>
      <c r="L10" s="125">
        <v>9</v>
      </c>
      <c r="M10" s="125"/>
      <c r="N10" s="127"/>
    </row>
    <row r="11" spans="1:19">
      <c r="A11" s="113"/>
      <c r="B11" s="120" t="s">
        <v>55</v>
      </c>
      <c r="C11" s="121">
        <v>55</v>
      </c>
      <c r="D11" s="122">
        <v>3</v>
      </c>
      <c r="E11" s="123">
        <v>1</v>
      </c>
      <c r="F11" s="123" t="s">
        <v>397</v>
      </c>
      <c r="G11" s="124" t="s">
        <v>383</v>
      </c>
      <c r="H11" s="125" t="s">
        <v>315</v>
      </c>
      <c r="I11" s="125" t="s">
        <v>160</v>
      </c>
      <c r="J11" s="126">
        <v>573</v>
      </c>
      <c r="K11" s="125" t="s">
        <v>444</v>
      </c>
      <c r="L11" s="125"/>
      <c r="M11" s="125"/>
      <c r="N11" s="127"/>
    </row>
    <row r="12" spans="1:19">
      <c r="A12" s="113"/>
      <c r="B12" s="120" t="s">
        <v>214</v>
      </c>
      <c r="C12" s="121">
        <v>55</v>
      </c>
      <c r="D12" s="122">
        <v>2</v>
      </c>
      <c r="E12" s="123">
        <v>1</v>
      </c>
      <c r="F12" s="123" t="s">
        <v>439</v>
      </c>
      <c r="G12" s="124" t="s">
        <v>355</v>
      </c>
      <c r="H12" s="125" t="s">
        <v>276</v>
      </c>
      <c r="I12" s="125" t="s">
        <v>273</v>
      </c>
      <c r="J12" s="126">
        <v>1447</v>
      </c>
      <c r="K12" s="125" t="s">
        <v>444</v>
      </c>
      <c r="L12" s="125"/>
      <c r="M12" s="125"/>
      <c r="N12" s="127"/>
    </row>
    <row r="13" spans="1:19">
      <c r="A13" s="113"/>
      <c r="B13" s="120" t="s">
        <v>91</v>
      </c>
      <c r="C13" s="121">
        <v>79</v>
      </c>
      <c r="D13" s="122">
        <v>3</v>
      </c>
      <c r="E13" s="123">
        <v>1</v>
      </c>
      <c r="F13" s="123" t="s">
        <v>397</v>
      </c>
      <c r="G13" s="124" t="s">
        <v>386</v>
      </c>
      <c r="H13" s="125" t="s">
        <v>300</v>
      </c>
      <c r="I13" s="125" t="s">
        <v>457</v>
      </c>
      <c r="J13" s="126">
        <v>683</v>
      </c>
      <c r="K13" s="125" t="s">
        <v>187</v>
      </c>
      <c r="L13" s="125">
        <v>10</v>
      </c>
      <c r="M13" s="125"/>
      <c r="N13" s="127"/>
    </row>
    <row r="14" spans="1:19">
      <c r="A14" s="113"/>
      <c r="B14" s="120" t="s">
        <v>98</v>
      </c>
      <c r="C14" s="121">
        <v>48</v>
      </c>
      <c r="D14" s="122">
        <v>3</v>
      </c>
      <c r="E14" s="123">
        <v>1</v>
      </c>
      <c r="F14" s="123" t="s">
        <v>397</v>
      </c>
      <c r="G14" s="124" t="s">
        <v>386</v>
      </c>
      <c r="H14" s="125" t="s">
        <v>270</v>
      </c>
      <c r="I14" s="125" t="s">
        <v>458</v>
      </c>
      <c r="J14" s="126">
        <v>262</v>
      </c>
      <c r="K14" s="125" t="s">
        <v>205</v>
      </c>
      <c r="L14" s="125">
        <v>4</v>
      </c>
      <c r="M14" s="125"/>
      <c r="N14" s="127"/>
    </row>
    <row r="15" spans="1:19">
      <c r="A15" s="113"/>
      <c r="B15" s="120" t="s">
        <v>77</v>
      </c>
      <c r="C15" s="121">
        <v>116</v>
      </c>
      <c r="D15" s="122">
        <v>2</v>
      </c>
      <c r="E15" s="123">
        <v>2</v>
      </c>
      <c r="F15" s="123" t="s">
        <v>397</v>
      </c>
      <c r="G15" s="124" t="s">
        <v>365</v>
      </c>
      <c r="H15" s="125" t="s">
        <v>295</v>
      </c>
      <c r="I15" s="125" t="s">
        <v>180</v>
      </c>
      <c r="J15" s="126">
        <v>3717</v>
      </c>
      <c r="K15" s="125" t="s">
        <v>185</v>
      </c>
      <c r="L15" s="125">
        <v>19</v>
      </c>
      <c r="M15" s="125"/>
      <c r="N15" s="127"/>
    </row>
    <row r="16" spans="1:19" ht="16.5" customHeight="1">
      <c r="A16" s="389" t="s">
        <v>247</v>
      </c>
      <c r="B16" s="114" t="s">
        <v>327</v>
      </c>
      <c r="C16" s="135">
        <f>SUM(C17:C50)</f>
        <v>4519</v>
      </c>
      <c r="D16" s="135"/>
      <c r="E16" s="136"/>
      <c r="F16" s="136"/>
      <c r="G16" s="111"/>
      <c r="H16" s="118"/>
      <c r="I16" s="118"/>
      <c r="J16" s="137"/>
      <c r="K16" s="118"/>
      <c r="L16" s="118"/>
      <c r="M16" s="118"/>
      <c r="N16" s="119"/>
    </row>
    <row r="17" spans="1:14">
      <c r="A17" s="389"/>
      <c r="B17" s="138" t="s">
        <v>110</v>
      </c>
      <c r="C17" s="139">
        <v>111</v>
      </c>
      <c r="D17" s="139">
        <v>1</v>
      </c>
      <c r="E17" s="140" t="s">
        <v>106</v>
      </c>
      <c r="F17" s="140" t="s">
        <v>397</v>
      </c>
      <c r="G17" s="141" t="s">
        <v>105</v>
      </c>
      <c r="H17" s="142" t="s">
        <v>277</v>
      </c>
      <c r="I17" s="142" t="s">
        <v>481</v>
      </c>
      <c r="J17" s="143">
        <v>3093</v>
      </c>
      <c r="K17" s="142" t="s">
        <v>444</v>
      </c>
      <c r="L17" s="142">
        <v>7</v>
      </c>
      <c r="M17" s="142" t="s">
        <v>367</v>
      </c>
      <c r="N17" s="144"/>
    </row>
    <row r="18" spans="1:14">
      <c r="A18" s="389"/>
      <c r="B18" s="138" t="s">
        <v>86</v>
      </c>
      <c r="C18" s="139">
        <v>197</v>
      </c>
      <c r="D18" s="139">
        <v>3</v>
      </c>
      <c r="E18" s="140" t="s">
        <v>106</v>
      </c>
      <c r="F18" s="140" t="s">
        <v>397</v>
      </c>
      <c r="G18" s="141" t="s">
        <v>105</v>
      </c>
      <c r="H18" s="142" t="s">
        <v>283</v>
      </c>
      <c r="I18" s="142" t="s">
        <v>479</v>
      </c>
      <c r="J18" s="143">
        <v>4243</v>
      </c>
      <c r="K18" s="142" t="s">
        <v>444</v>
      </c>
      <c r="L18" s="142"/>
      <c r="M18" s="142" t="s">
        <v>385</v>
      </c>
      <c r="N18" s="144"/>
    </row>
    <row r="19" spans="1:14">
      <c r="A19" s="389"/>
      <c r="B19" s="138" t="s">
        <v>84</v>
      </c>
      <c r="C19" s="139">
        <v>982</v>
      </c>
      <c r="D19" s="139">
        <v>3</v>
      </c>
      <c r="E19" s="140" t="s">
        <v>106</v>
      </c>
      <c r="F19" s="140" t="s">
        <v>397</v>
      </c>
      <c r="G19" s="141" t="s">
        <v>105</v>
      </c>
      <c r="H19" s="142" t="s">
        <v>293</v>
      </c>
      <c r="I19" s="142" t="s">
        <v>459</v>
      </c>
      <c r="J19" s="143">
        <v>34670</v>
      </c>
      <c r="K19" s="142" t="s">
        <v>194</v>
      </c>
      <c r="L19" s="142">
        <v>68</v>
      </c>
      <c r="M19" s="142" t="s">
        <v>385</v>
      </c>
      <c r="N19" s="144"/>
    </row>
    <row r="20" spans="1:14">
      <c r="A20" s="389"/>
      <c r="B20" s="138" t="s">
        <v>65</v>
      </c>
      <c r="C20" s="139">
        <v>142</v>
      </c>
      <c r="D20" s="139">
        <v>1</v>
      </c>
      <c r="E20" s="140" t="s">
        <v>106</v>
      </c>
      <c r="F20" s="140" t="s">
        <v>397</v>
      </c>
      <c r="G20" s="141" t="s">
        <v>105</v>
      </c>
      <c r="H20" s="142" t="s">
        <v>269</v>
      </c>
      <c r="I20" s="142" t="s">
        <v>460</v>
      </c>
      <c r="J20" s="143">
        <v>3808</v>
      </c>
      <c r="K20" s="142" t="s">
        <v>444</v>
      </c>
      <c r="L20" s="142"/>
      <c r="M20" s="142" t="s">
        <v>385</v>
      </c>
      <c r="N20" s="144"/>
    </row>
    <row r="21" spans="1:14">
      <c r="A21" s="389"/>
      <c r="B21" s="138" t="s">
        <v>101</v>
      </c>
      <c r="C21" s="139">
        <v>131</v>
      </c>
      <c r="D21" s="139">
        <v>2</v>
      </c>
      <c r="E21" s="140" t="s">
        <v>106</v>
      </c>
      <c r="F21" s="140" t="s">
        <v>397</v>
      </c>
      <c r="G21" s="141" t="s">
        <v>105</v>
      </c>
      <c r="H21" s="142" t="s">
        <v>290</v>
      </c>
      <c r="I21" s="142" t="s">
        <v>173</v>
      </c>
      <c r="J21" s="143">
        <v>3041</v>
      </c>
      <c r="K21" s="142" t="s">
        <v>444</v>
      </c>
      <c r="L21" s="142">
        <v>7</v>
      </c>
      <c r="M21" s="142" t="s">
        <v>385</v>
      </c>
      <c r="N21" s="144"/>
    </row>
    <row r="22" spans="1:14">
      <c r="A22" s="389"/>
      <c r="B22" s="138" t="s">
        <v>71</v>
      </c>
      <c r="C22" s="139">
        <v>159</v>
      </c>
      <c r="D22" s="139">
        <v>3</v>
      </c>
      <c r="E22" s="140" t="s">
        <v>106</v>
      </c>
      <c r="F22" s="140" t="s">
        <v>397</v>
      </c>
      <c r="G22" s="141" t="s">
        <v>105</v>
      </c>
      <c r="H22" s="142" t="s">
        <v>291</v>
      </c>
      <c r="I22" s="142" t="s">
        <v>286</v>
      </c>
      <c r="J22" s="143">
        <v>5788</v>
      </c>
      <c r="K22" s="142" t="s">
        <v>194</v>
      </c>
      <c r="L22" s="142">
        <v>12</v>
      </c>
      <c r="M22" s="142" t="s">
        <v>26</v>
      </c>
      <c r="N22" s="144"/>
    </row>
    <row r="23" spans="1:14">
      <c r="A23" s="389"/>
      <c r="B23" s="138" t="s">
        <v>80</v>
      </c>
      <c r="C23" s="139">
        <v>91</v>
      </c>
      <c r="D23" s="139">
        <v>1</v>
      </c>
      <c r="E23" s="140" t="s">
        <v>106</v>
      </c>
      <c r="F23" s="140" t="s">
        <v>397</v>
      </c>
      <c r="G23" s="141" t="s">
        <v>105</v>
      </c>
      <c r="H23" s="142" t="s">
        <v>271</v>
      </c>
      <c r="I23" s="142" t="s">
        <v>478</v>
      </c>
      <c r="J23" s="143">
        <v>565</v>
      </c>
      <c r="K23" s="142" t="s">
        <v>444</v>
      </c>
      <c r="L23" s="142">
        <v>1</v>
      </c>
      <c r="M23" s="142" t="s">
        <v>373</v>
      </c>
      <c r="N23" s="144" t="s">
        <v>447</v>
      </c>
    </row>
    <row r="24" spans="1:14">
      <c r="A24" s="389"/>
      <c r="B24" s="138" t="s">
        <v>108</v>
      </c>
      <c r="C24" s="139">
        <v>131</v>
      </c>
      <c r="D24" s="139">
        <v>1</v>
      </c>
      <c r="E24" s="140" t="s">
        <v>106</v>
      </c>
      <c r="F24" s="140" t="s">
        <v>397</v>
      </c>
      <c r="G24" s="141" t="s">
        <v>105</v>
      </c>
      <c r="H24" s="142" t="s">
        <v>260</v>
      </c>
      <c r="I24" s="142" t="s">
        <v>477</v>
      </c>
      <c r="J24" s="143">
        <v>3672</v>
      </c>
      <c r="K24" s="142" t="s">
        <v>444</v>
      </c>
      <c r="L24" s="142">
        <v>5</v>
      </c>
      <c r="M24" s="142" t="s">
        <v>387</v>
      </c>
      <c r="N24" s="144"/>
    </row>
    <row r="25" spans="1:14">
      <c r="A25" s="389"/>
      <c r="B25" s="138" t="s">
        <v>412</v>
      </c>
      <c r="C25" s="139">
        <v>67</v>
      </c>
      <c r="D25" s="139">
        <v>1</v>
      </c>
      <c r="E25" s="140" t="s">
        <v>106</v>
      </c>
      <c r="F25" s="140" t="s">
        <v>397</v>
      </c>
      <c r="G25" s="141" t="s">
        <v>105</v>
      </c>
      <c r="H25" s="142" t="s">
        <v>220</v>
      </c>
      <c r="I25" s="142" t="s">
        <v>474</v>
      </c>
      <c r="J25" s="143">
        <v>1921</v>
      </c>
      <c r="K25" s="142" t="s">
        <v>444</v>
      </c>
      <c r="L25" s="142">
        <v>5</v>
      </c>
      <c r="M25" s="142" t="s">
        <v>373</v>
      </c>
      <c r="N25" s="144" t="s">
        <v>447</v>
      </c>
    </row>
    <row r="26" spans="1:14">
      <c r="A26" s="389"/>
      <c r="B26" s="138" t="s">
        <v>408</v>
      </c>
      <c r="C26" s="139">
        <v>96</v>
      </c>
      <c r="D26" s="139">
        <v>1</v>
      </c>
      <c r="E26" s="140" t="s">
        <v>106</v>
      </c>
      <c r="F26" s="140" t="s">
        <v>397</v>
      </c>
      <c r="G26" s="141" t="s">
        <v>105</v>
      </c>
      <c r="H26" s="142" t="s">
        <v>249</v>
      </c>
      <c r="I26" s="142" t="s">
        <v>473</v>
      </c>
      <c r="J26" s="143">
        <v>2344</v>
      </c>
      <c r="K26" s="142" t="s">
        <v>444</v>
      </c>
      <c r="L26" s="142">
        <v>4</v>
      </c>
      <c r="M26" s="142" t="s">
        <v>380</v>
      </c>
      <c r="N26" s="144"/>
    </row>
    <row r="27" spans="1:14">
      <c r="A27" s="389"/>
      <c r="B27" s="138" t="s">
        <v>42</v>
      </c>
      <c r="C27" s="139">
        <v>65</v>
      </c>
      <c r="D27" s="139">
        <v>1</v>
      </c>
      <c r="E27" s="140" t="s">
        <v>106</v>
      </c>
      <c r="F27" s="140" t="s">
        <v>397</v>
      </c>
      <c r="G27" s="141" t="s">
        <v>105</v>
      </c>
      <c r="H27" s="142" t="s">
        <v>249</v>
      </c>
      <c r="I27" s="142" t="s">
        <v>475</v>
      </c>
      <c r="J27" s="143">
        <v>1735</v>
      </c>
      <c r="K27" s="142" t="s">
        <v>444</v>
      </c>
      <c r="L27" s="142">
        <v>4</v>
      </c>
      <c r="M27" s="142" t="s">
        <v>380</v>
      </c>
      <c r="N27" s="144"/>
    </row>
    <row r="28" spans="1:14">
      <c r="A28" s="389"/>
      <c r="B28" s="138" t="s">
        <v>396</v>
      </c>
      <c r="C28" s="139">
        <v>115</v>
      </c>
      <c r="D28" s="139">
        <v>1</v>
      </c>
      <c r="E28" s="140" t="s">
        <v>106</v>
      </c>
      <c r="F28" s="140" t="s">
        <v>397</v>
      </c>
      <c r="G28" s="141" t="s">
        <v>105</v>
      </c>
      <c r="H28" s="142" t="s">
        <v>252</v>
      </c>
      <c r="I28" s="142" t="s">
        <v>476</v>
      </c>
      <c r="J28" s="143">
        <v>3077</v>
      </c>
      <c r="K28" s="142" t="s">
        <v>444</v>
      </c>
      <c r="L28" s="142"/>
      <c r="M28" s="142" t="s">
        <v>380</v>
      </c>
      <c r="N28" s="144"/>
    </row>
    <row r="29" spans="1:14">
      <c r="A29" s="389"/>
      <c r="B29" s="138" t="s">
        <v>407</v>
      </c>
      <c r="C29" s="139">
        <v>171</v>
      </c>
      <c r="D29" s="139">
        <v>3</v>
      </c>
      <c r="E29" s="140" t="s">
        <v>59</v>
      </c>
      <c r="F29" s="140" t="s">
        <v>397</v>
      </c>
      <c r="G29" s="141" t="s">
        <v>105</v>
      </c>
      <c r="H29" s="142" t="s">
        <v>294</v>
      </c>
      <c r="I29" s="142" t="s">
        <v>370</v>
      </c>
      <c r="J29" s="143">
        <v>5588</v>
      </c>
      <c r="K29" s="142" t="s">
        <v>194</v>
      </c>
      <c r="L29" s="142">
        <v>31</v>
      </c>
      <c r="M29" s="142" t="s">
        <v>391</v>
      </c>
      <c r="N29" s="144"/>
    </row>
    <row r="30" spans="1:14">
      <c r="A30" s="389"/>
      <c r="B30" s="138" t="s">
        <v>69</v>
      </c>
      <c r="C30" s="139">
        <v>144</v>
      </c>
      <c r="D30" s="139">
        <v>3</v>
      </c>
      <c r="E30" s="140" t="s">
        <v>59</v>
      </c>
      <c r="F30" s="140" t="s">
        <v>406</v>
      </c>
      <c r="G30" s="141" t="s">
        <v>464</v>
      </c>
      <c r="H30" s="142" t="s">
        <v>257</v>
      </c>
      <c r="I30" s="142" t="s">
        <v>461</v>
      </c>
      <c r="J30" s="143">
        <v>4978</v>
      </c>
      <c r="K30" s="142" t="s">
        <v>444</v>
      </c>
      <c r="L30" s="142"/>
      <c r="M30" s="142"/>
      <c r="N30" s="144"/>
    </row>
    <row r="31" spans="1:14">
      <c r="A31" s="389"/>
      <c r="B31" s="138" t="s">
        <v>53</v>
      </c>
      <c r="C31" s="139">
        <v>175</v>
      </c>
      <c r="D31" s="139">
        <v>3</v>
      </c>
      <c r="E31" s="140" t="s">
        <v>106</v>
      </c>
      <c r="F31" s="140" t="s">
        <v>397</v>
      </c>
      <c r="G31" s="141" t="s">
        <v>105</v>
      </c>
      <c r="H31" s="142" t="s">
        <v>255</v>
      </c>
      <c r="I31" s="142" t="s">
        <v>299</v>
      </c>
      <c r="J31" s="143">
        <v>5154</v>
      </c>
      <c r="K31" s="142" t="s">
        <v>167</v>
      </c>
      <c r="L31" s="142">
        <v>19</v>
      </c>
      <c r="M31" s="142" t="s">
        <v>33</v>
      </c>
      <c r="N31" s="144"/>
    </row>
    <row r="32" spans="1:14">
      <c r="A32" s="389"/>
      <c r="B32" s="138" t="s">
        <v>83</v>
      </c>
      <c r="C32" s="139">
        <v>144</v>
      </c>
      <c r="D32" s="139">
        <v>3</v>
      </c>
      <c r="E32" s="140" t="s">
        <v>59</v>
      </c>
      <c r="F32" s="140" t="s">
        <v>406</v>
      </c>
      <c r="G32" s="141" t="s">
        <v>465</v>
      </c>
      <c r="H32" s="142" t="s">
        <v>258</v>
      </c>
      <c r="I32" s="142" t="s">
        <v>471</v>
      </c>
      <c r="J32" s="143">
        <v>4095</v>
      </c>
      <c r="K32" s="142" t="s">
        <v>167</v>
      </c>
      <c r="L32" s="142">
        <v>12</v>
      </c>
      <c r="M32" s="142"/>
      <c r="N32" s="144"/>
    </row>
    <row r="33" spans="1:14">
      <c r="A33" s="389"/>
      <c r="B33" s="138" t="s">
        <v>404</v>
      </c>
      <c r="C33" s="139">
        <v>113</v>
      </c>
      <c r="D33" s="139">
        <v>3</v>
      </c>
      <c r="E33" s="140" t="s">
        <v>59</v>
      </c>
      <c r="F33" s="140" t="s">
        <v>410</v>
      </c>
      <c r="G33" s="141" t="s">
        <v>105</v>
      </c>
      <c r="H33" s="142" t="s">
        <v>248</v>
      </c>
      <c r="I33" s="142" t="s">
        <v>378</v>
      </c>
      <c r="J33" s="143">
        <v>3707</v>
      </c>
      <c r="K33" s="142" t="s">
        <v>194</v>
      </c>
      <c r="L33" s="142"/>
      <c r="M33" s="142"/>
      <c r="N33" s="144"/>
    </row>
    <row r="34" spans="1:14">
      <c r="A34" s="389"/>
      <c r="B34" s="138" t="s">
        <v>152</v>
      </c>
      <c r="C34" s="139">
        <v>66</v>
      </c>
      <c r="D34" s="139">
        <v>2</v>
      </c>
      <c r="E34" s="140" t="s">
        <v>59</v>
      </c>
      <c r="F34" s="140" t="s">
        <v>406</v>
      </c>
      <c r="G34" s="141" t="s">
        <v>466</v>
      </c>
      <c r="H34" s="142" t="s">
        <v>253</v>
      </c>
      <c r="I34" s="142" t="s">
        <v>482</v>
      </c>
      <c r="J34" s="143">
        <v>1798</v>
      </c>
      <c r="K34" s="142" t="s">
        <v>444</v>
      </c>
      <c r="L34" s="142"/>
      <c r="M34" s="142"/>
      <c r="N34" s="144"/>
    </row>
    <row r="35" spans="1:14">
      <c r="A35" s="389"/>
      <c r="B35" s="138" t="s">
        <v>94</v>
      </c>
      <c r="C35" s="139">
        <v>92</v>
      </c>
      <c r="D35" s="139">
        <v>3</v>
      </c>
      <c r="E35" s="140" t="s">
        <v>106</v>
      </c>
      <c r="F35" s="140" t="s">
        <v>397</v>
      </c>
      <c r="G35" s="141" t="s">
        <v>105</v>
      </c>
      <c r="H35" s="142" t="s">
        <v>272</v>
      </c>
      <c r="I35" s="142" t="s">
        <v>261</v>
      </c>
      <c r="J35" s="143">
        <v>2814</v>
      </c>
      <c r="K35" s="142" t="s">
        <v>153</v>
      </c>
      <c r="L35" s="142">
        <v>12</v>
      </c>
      <c r="M35" s="142" t="s">
        <v>390</v>
      </c>
      <c r="N35" s="144"/>
    </row>
    <row r="36" spans="1:14">
      <c r="A36" s="389"/>
      <c r="B36" s="138" t="s">
        <v>73</v>
      </c>
      <c r="C36" s="139">
        <v>69</v>
      </c>
      <c r="D36" s="139">
        <v>3</v>
      </c>
      <c r="E36" s="140" t="s">
        <v>106</v>
      </c>
      <c r="F36" s="140" t="s">
        <v>397</v>
      </c>
      <c r="G36" s="141" t="s">
        <v>105</v>
      </c>
      <c r="H36" s="142" t="s">
        <v>267</v>
      </c>
      <c r="I36" s="142" t="s">
        <v>175</v>
      </c>
      <c r="J36" s="143">
        <v>1852</v>
      </c>
      <c r="K36" s="142" t="s">
        <v>444</v>
      </c>
      <c r="L36" s="142"/>
      <c r="M36" s="142" t="s">
        <v>385</v>
      </c>
      <c r="N36" s="144"/>
    </row>
    <row r="37" spans="1:14">
      <c r="A37" s="389"/>
      <c r="B37" s="138" t="s">
        <v>66</v>
      </c>
      <c r="C37" s="139">
        <v>36</v>
      </c>
      <c r="D37" s="139">
        <v>3</v>
      </c>
      <c r="E37" s="140" t="s">
        <v>59</v>
      </c>
      <c r="F37" s="140" t="s">
        <v>397</v>
      </c>
      <c r="G37" s="141" t="s">
        <v>105</v>
      </c>
      <c r="H37" s="142" t="s">
        <v>274</v>
      </c>
      <c r="I37" s="142" t="s">
        <v>309</v>
      </c>
      <c r="J37" s="143">
        <v>1238</v>
      </c>
      <c r="K37" s="142" t="s">
        <v>444</v>
      </c>
      <c r="L37" s="142">
        <v>1</v>
      </c>
      <c r="M37" s="142" t="s">
        <v>95</v>
      </c>
      <c r="N37" s="144"/>
    </row>
    <row r="38" spans="1:14">
      <c r="A38" s="389"/>
      <c r="B38" s="138" t="s">
        <v>76</v>
      </c>
      <c r="C38" s="139">
        <v>62</v>
      </c>
      <c r="D38" s="139">
        <v>3</v>
      </c>
      <c r="E38" s="140" t="s">
        <v>106</v>
      </c>
      <c r="F38" s="140" t="s">
        <v>397</v>
      </c>
      <c r="G38" s="141" t="s">
        <v>105</v>
      </c>
      <c r="H38" s="142" t="s">
        <v>266</v>
      </c>
      <c r="I38" s="142" t="s">
        <v>275</v>
      </c>
      <c r="J38" s="143">
        <v>2380</v>
      </c>
      <c r="K38" s="142" t="s">
        <v>444</v>
      </c>
      <c r="L38" s="142">
        <v>5</v>
      </c>
      <c r="M38" s="142" t="s">
        <v>24</v>
      </c>
      <c r="N38" s="144"/>
    </row>
    <row r="39" spans="1:14">
      <c r="A39" s="389"/>
      <c r="B39" s="138" t="s">
        <v>143</v>
      </c>
      <c r="C39" s="139">
        <v>125</v>
      </c>
      <c r="D39" s="139">
        <v>3</v>
      </c>
      <c r="E39" s="140" t="s">
        <v>106</v>
      </c>
      <c r="F39" s="140" t="s">
        <v>397</v>
      </c>
      <c r="G39" s="141" t="s">
        <v>105</v>
      </c>
      <c r="H39" s="142" t="s">
        <v>256</v>
      </c>
      <c r="I39" s="142" t="s">
        <v>190</v>
      </c>
      <c r="J39" s="143">
        <v>3829</v>
      </c>
      <c r="K39" s="142" t="s">
        <v>203</v>
      </c>
      <c r="L39" s="142">
        <v>20</v>
      </c>
      <c r="M39" s="142" t="s">
        <v>382</v>
      </c>
      <c r="N39" s="144"/>
    </row>
    <row r="40" spans="1:14">
      <c r="A40" s="389"/>
      <c r="B40" s="138" t="s">
        <v>56</v>
      </c>
      <c r="C40" s="139">
        <v>37</v>
      </c>
      <c r="D40" s="139">
        <v>3</v>
      </c>
      <c r="E40" s="140" t="s">
        <v>59</v>
      </c>
      <c r="F40" s="140" t="s">
        <v>410</v>
      </c>
      <c r="G40" s="141" t="s">
        <v>105</v>
      </c>
      <c r="H40" s="142" t="s">
        <v>278</v>
      </c>
      <c r="I40" s="142" t="s">
        <v>472</v>
      </c>
      <c r="J40" s="143">
        <v>1021</v>
      </c>
      <c r="K40" s="142" t="s">
        <v>444</v>
      </c>
      <c r="L40" s="142"/>
      <c r="M40" s="142"/>
      <c r="N40" s="144"/>
    </row>
    <row r="41" spans="1:14">
      <c r="A41" s="389"/>
      <c r="B41" s="138" t="s">
        <v>58</v>
      </c>
      <c r="C41" s="139">
        <v>172</v>
      </c>
      <c r="D41" s="139">
        <v>3</v>
      </c>
      <c r="E41" s="140" t="s">
        <v>106</v>
      </c>
      <c r="F41" s="140" t="s">
        <v>397</v>
      </c>
      <c r="G41" s="141" t="s">
        <v>105</v>
      </c>
      <c r="H41" s="142" t="s">
        <v>264</v>
      </c>
      <c r="I41" s="142" t="s">
        <v>372</v>
      </c>
      <c r="J41" s="143">
        <v>1501</v>
      </c>
      <c r="K41" s="142" t="s">
        <v>187</v>
      </c>
      <c r="L41" s="142">
        <v>14</v>
      </c>
      <c r="M41" s="142" t="s">
        <v>280</v>
      </c>
      <c r="N41" s="144"/>
    </row>
    <row r="42" spans="1:14">
      <c r="A42" s="389"/>
      <c r="B42" s="138" t="s">
        <v>46</v>
      </c>
      <c r="C42" s="139">
        <v>216</v>
      </c>
      <c r="D42" s="139">
        <v>3</v>
      </c>
      <c r="E42" s="140" t="s">
        <v>106</v>
      </c>
      <c r="F42" s="140" t="s">
        <v>397</v>
      </c>
      <c r="G42" s="141" t="s">
        <v>105</v>
      </c>
      <c r="H42" s="142" t="s">
        <v>288</v>
      </c>
      <c r="I42" s="142" t="s">
        <v>304</v>
      </c>
      <c r="J42" s="143">
        <v>5656</v>
      </c>
      <c r="K42" s="142" t="s">
        <v>187</v>
      </c>
      <c r="L42" s="142">
        <v>23</v>
      </c>
      <c r="M42" s="142" t="s">
        <v>371</v>
      </c>
      <c r="N42" s="144"/>
    </row>
    <row r="43" spans="1:14">
      <c r="A43" s="389"/>
      <c r="B43" s="138" t="s">
        <v>104</v>
      </c>
      <c r="C43" s="139">
        <v>85</v>
      </c>
      <c r="D43" s="139">
        <v>3</v>
      </c>
      <c r="E43" s="140" t="s">
        <v>59</v>
      </c>
      <c r="F43" s="140" t="s">
        <v>397</v>
      </c>
      <c r="G43" s="141" t="s">
        <v>467</v>
      </c>
      <c r="H43" s="142" t="s">
        <v>279</v>
      </c>
      <c r="I43" s="142" t="s">
        <v>480</v>
      </c>
      <c r="J43" s="143">
        <v>2702</v>
      </c>
      <c r="K43" s="142"/>
      <c r="L43" s="142"/>
      <c r="M43" s="142"/>
      <c r="N43" s="144"/>
    </row>
    <row r="44" spans="1:14">
      <c r="A44" s="389"/>
      <c r="B44" s="138" t="s">
        <v>68</v>
      </c>
      <c r="C44" s="139">
        <v>106</v>
      </c>
      <c r="D44" s="139">
        <v>1</v>
      </c>
      <c r="E44" s="140" t="s">
        <v>106</v>
      </c>
      <c r="F44" s="140" t="s">
        <v>397</v>
      </c>
      <c r="G44" s="141" t="s">
        <v>105</v>
      </c>
      <c r="H44" s="142" t="s">
        <v>249</v>
      </c>
      <c r="I44" s="142" t="s">
        <v>318</v>
      </c>
      <c r="J44" s="143">
        <v>3026</v>
      </c>
      <c r="K44" s="142" t="s">
        <v>444</v>
      </c>
      <c r="L44" s="142">
        <v>8</v>
      </c>
      <c r="M44" s="142" t="s">
        <v>17</v>
      </c>
      <c r="N44" s="144"/>
    </row>
    <row r="45" spans="1:14">
      <c r="A45" s="389"/>
      <c r="B45" s="138" t="s">
        <v>114</v>
      </c>
      <c r="C45" s="139">
        <v>104</v>
      </c>
      <c r="D45" s="139">
        <v>3</v>
      </c>
      <c r="E45" s="140" t="s">
        <v>106</v>
      </c>
      <c r="F45" s="140" t="s">
        <v>397</v>
      </c>
      <c r="G45" s="141" t="s">
        <v>105</v>
      </c>
      <c r="H45" s="142" t="s">
        <v>289</v>
      </c>
      <c r="I45" s="142" t="s">
        <v>374</v>
      </c>
      <c r="J45" s="143">
        <v>3705</v>
      </c>
      <c r="K45" s="142" t="s">
        <v>153</v>
      </c>
      <c r="L45" s="142">
        <v>11</v>
      </c>
      <c r="M45" s="142" t="s">
        <v>38</v>
      </c>
      <c r="N45" s="144"/>
    </row>
    <row r="46" spans="1:14">
      <c r="A46" s="389"/>
      <c r="B46" s="138" t="s">
        <v>87</v>
      </c>
      <c r="C46" s="139">
        <v>47</v>
      </c>
      <c r="D46" s="139">
        <v>3</v>
      </c>
      <c r="E46" s="140" t="s">
        <v>106</v>
      </c>
      <c r="F46" s="140" t="s">
        <v>397</v>
      </c>
      <c r="G46" s="141" t="s">
        <v>105</v>
      </c>
      <c r="H46" s="142" t="s">
        <v>268</v>
      </c>
      <c r="I46" s="142" t="s">
        <v>297</v>
      </c>
      <c r="J46" s="143">
        <v>1599</v>
      </c>
      <c r="K46" s="142" t="s">
        <v>444</v>
      </c>
      <c r="L46" s="142">
        <v>7</v>
      </c>
      <c r="M46" s="142" t="s">
        <v>37</v>
      </c>
      <c r="N46" s="144"/>
    </row>
    <row r="47" spans="1:14">
      <c r="A47" s="389"/>
      <c r="B47" s="138" t="s">
        <v>62</v>
      </c>
      <c r="C47" s="139">
        <v>143</v>
      </c>
      <c r="D47" s="139">
        <v>3</v>
      </c>
      <c r="E47" s="140" t="s">
        <v>106</v>
      </c>
      <c r="F47" s="140" t="s">
        <v>397</v>
      </c>
      <c r="G47" s="141" t="s">
        <v>105</v>
      </c>
      <c r="H47" s="142" t="s">
        <v>292</v>
      </c>
      <c r="I47" s="142" t="s">
        <v>310</v>
      </c>
      <c r="J47" s="143">
        <v>4581</v>
      </c>
      <c r="K47" s="142" t="s">
        <v>194</v>
      </c>
      <c r="L47" s="142">
        <v>16</v>
      </c>
      <c r="M47" s="142" t="s">
        <v>38</v>
      </c>
      <c r="N47" s="144"/>
    </row>
    <row r="48" spans="1:14">
      <c r="A48" s="389"/>
      <c r="B48" s="138" t="s">
        <v>64</v>
      </c>
      <c r="C48" s="139">
        <v>57</v>
      </c>
      <c r="D48" s="139">
        <v>1</v>
      </c>
      <c r="E48" s="140" t="s">
        <v>106</v>
      </c>
      <c r="F48" s="140" t="s">
        <v>397</v>
      </c>
      <c r="G48" s="141" t="s">
        <v>105</v>
      </c>
      <c r="H48" s="142" t="s">
        <v>306</v>
      </c>
      <c r="I48" s="142" t="s">
        <v>483</v>
      </c>
      <c r="J48" s="143">
        <v>1870</v>
      </c>
      <c r="K48" s="142" t="s">
        <v>444</v>
      </c>
      <c r="L48" s="142">
        <v>2</v>
      </c>
      <c r="M48" s="142" t="s">
        <v>17</v>
      </c>
      <c r="N48" s="144"/>
    </row>
    <row r="49" spans="1:17">
      <c r="A49" s="389"/>
      <c r="B49" s="138" t="s">
        <v>78</v>
      </c>
      <c r="C49" s="139">
        <v>28</v>
      </c>
      <c r="D49" s="139">
        <v>3</v>
      </c>
      <c r="E49" s="140" t="s">
        <v>106</v>
      </c>
      <c r="F49" s="140" t="s">
        <v>397</v>
      </c>
      <c r="G49" s="141" t="s">
        <v>105</v>
      </c>
      <c r="H49" s="142" t="s">
        <v>308</v>
      </c>
      <c r="I49" s="142" t="s">
        <v>307</v>
      </c>
      <c r="J49" s="143">
        <v>967</v>
      </c>
      <c r="K49" s="142" t="s">
        <v>444</v>
      </c>
      <c r="L49" s="142"/>
      <c r="M49" s="142" t="s">
        <v>329</v>
      </c>
      <c r="N49" s="144"/>
    </row>
    <row r="50" spans="1:17">
      <c r="A50" s="389"/>
      <c r="B50" s="138" t="s">
        <v>51</v>
      </c>
      <c r="C50" s="139">
        <v>40</v>
      </c>
      <c r="D50" s="139">
        <v>3</v>
      </c>
      <c r="E50" s="140" t="s">
        <v>106</v>
      </c>
      <c r="F50" s="140" t="s">
        <v>397</v>
      </c>
      <c r="G50" s="141" t="s">
        <v>105</v>
      </c>
      <c r="H50" s="142" t="s">
        <v>296</v>
      </c>
      <c r="I50" s="142" t="s">
        <v>198</v>
      </c>
      <c r="J50" s="143">
        <v>1495</v>
      </c>
      <c r="K50" s="142" t="s">
        <v>206</v>
      </c>
      <c r="L50" s="142">
        <v>14</v>
      </c>
      <c r="M50" s="142" t="s">
        <v>34</v>
      </c>
      <c r="N50" s="144"/>
    </row>
    <row r="51" spans="1:17" ht="16.5" customHeight="1">
      <c r="A51" s="389" t="s">
        <v>413</v>
      </c>
      <c r="B51" s="145" t="s">
        <v>350</v>
      </c>
      <c r="C51" s="135">
        <f>SUM(C52:C69)</f>
        <v>4095</v>
      </c>
      <c r="D51" s="135"/>
      <c r="E51" s="136">
        <f>SUM(E52:E67)</f>
        <v>24.4</v>
      </c>
      <c r="F51" s="136"/>
      <c r="G51" s="111"/>
      <c r="H51" s="118"/>
      <c r="I51" s="118"/>
      <c r="J51" s="137"/>
      <c r="K51" s="118"/>
      <c r="L51" s="118"/>
      <c r="M51" s="118"/>
      <c r="N51" s="119"/>
    </row>
    <row r="52" spans="1:17">
      <c r="A52" s="389"/>
      <c r="B52" s="146" t="s">
        <v>402</v>
      </c>
      <c r="C52" s="147">
        <v>300</v>
      </c>
      <c r="D52" s="148" t="s">
        <v>403</v>
      </c>
      <c r="E52" s="149">
        <v>3.2</v>
      </c>
      <c r="F52" s="149" t="s">
        <v>397</v>
      </c>
      <c r="G52" s="150" t="s">
        <v>105</v>
      </c>
      <c r="H52" s="151" t="s">
        <v>298</v>
      </c>
      <c r="I52" s="151" t="s">
        <v>169</v>
      </c>
      <c r="J52" s="152">
        <v>12066</v>
      </c>
      <c r="K52" s="151" t="s">
        <v>444</v>
      </c>
      <c r="L52" s="151"/>
      <c r="M52" s="151"/>
      <c r="N52" s="153"/>
    </row>
    <row r="53" spans="1:17">
      <c r="A53" s="389"/>
      <c r="B53" s="146" t="s">
        <v>50</v>
      </c>
      <c r="C53" s="147">
        <v>544</v>
      </c>
      <c r="D53" s="148" t="s">
        <v>403</v>
      </c>
      <c r="E53" s="149">
        <v>3.2</v>
      </c>
      <c r="F53" s="149" t="s">
        <v>397</v>
      </c>
      <c r="G53" s="150" t="s">
        <v>105</v>
      </c>
      <c r="H53" s="151" t="s">
        <v>313</v>
      </c>
      <c r="I53" s="151" t="s">
        <v>169</v>
      </c>
      <c r="J53" s="152">
        <v>17309</v>
      </c>
      <c r="K53" s="151" t="s">
        <v>444</v>
      </c>
      <c r="L53" s="151"/>
      <c r="M53" s="151" t="s">
        <v>379</v>
      </c>
      <c r="N53" s="153"/>
    </row>
    <row r="54" spans="1:17">
      <c r="A54" s="389"/>
      <c r="B54" s="146" t="s">
        <v>121</v>
      </c>
      <c r="C54" s="147">
        <v>394</v>
      </c>
      <c r="D54" s="148" t="s">
        <v>403</v>
      </c>
      <c r="E54" s="149">
        <v>2</v>
      </c>
      <c r="F54" s="149" t="s">
        <v>439</v>
      </c>
      <c r="G54" s="150" t="s">
        <v>462</v>
      </c>
      <c r="H54" s="151" t="s">
        <v>320</v>
      </c>
      <c r="I54" s="151" t="s">
        <v>169</v>
      </c>
      <c r="J54" s="152">
        <v>15293</v>
      </c>
      <c r="K54" s="151" t="s">
        <v>444</v>
      </c>
      <c r="L54" s="151">
        <v>4</v>
      </c>
      <c r="M54" s="151"/>
      <c r="N54" s="153"/>
    </row>
    <row r="55" spans="1:17">
      <c r="A55" s="389"/>
      <c r="B55" s="146" t="s">
        <v>74</v>
      </c>
      <c r="C55" s="147">
        <v>218</v>
      </c>
      <c r="D55" s="148" t="s">
        <v>403</v>
      </c>
      <c r="E55" s="149">
        <v>1</v>
      </c>
      <c r="F55" s="149" t="s">
        <v>397</v>
      </c>
      <c r="G55" s="150" t="s">
        <v>355</v>
      </c>
      <c r="H55" s="151" t="s">
        <v>303</v>
      </c>
      <c r="I55" s="151" t="s">
        <v>394</v>
      </c>
      <c r="J55" s="152">
        <v>5780</v>
      </c>
      <c r="K55" s="151" t="s">
        <v>196</v>
      </c>
      <c r="L55" s="151"/>
      <c r="M55" s="151"/>
      <c r="N55" s="153"/>
    </row>
    <row r="56" spans="1:17">
      <c r="A56" s="389"/>
      <c r="B56" s="146" t="s">
        <v>47</v>
      </c>
      <c r="C56" s="147">
        <v>198</v>
      </c>
      <c r="D56" s="148" t="s">
        <v>403</v>
      </c>
      <c r="E56" s="149">
        <v>1</v>
      </c>
      <c r="F56" s="149" t="s">
        <v>397</v>
      </c>
      <c r="G56" s="150" t="s">
        <v>468</v>
      </c>
      <c r="H56" s="151" t="s">
        <v>322</v>
      </c>
      <c r="I56" s="151" t="s">
        <v>189</v>
      </c>
      <c r="J56" s="152">
        <v>6244</v>
      </c>
      <c r="K56" s="151" t="s">
        <v>444</v>
      </c>
      <c r="L56" s="151">
        <v>4</v>
      </c>
      <c r="M56" s="151"/>
      <c r="N56" s="153"/>
    </row>
    <row r="57" spans="1:17">
      <c r="A57" s="389"/>
      <c r="B57" s="146" t="s">
        <v>100</v>
      </c>
      <c r="C57" s="147">
        <v>197</v>
      </c>
      <c r="D57" s="148" t="s">
        <v>403</v>
      </c>
      <c r="E57" s="149">
        <v>1</v>
      </c>
      <c r="F57" s="149" t="s">
        <v>397</v>
      </c>
      <c r="G57" s="150" t="s">
        <v>383</v>
      </c>
      <c r="H57" s="151" t="s">
        <v>302</v>
      </c>
      <c r="I57" s="151" t="s">
        <v>191</v>
      </c>
      <c r="J57" s="152">
        <v>750</v>
      </c>
      <c r="K57" s="151" t="s">
        <v>319</v>
      </c>
      <c r="L57" s="151">
        <v>6</v>
      </c>
      <c r="M57" s="151"/>
      <c r="N57" s="153"/>
    </row>
    <row r="58" spans="1:17">
      <c r="A58" s="389"/>
      <c r="B58" s="146" t="s">
        <v>107</v>
      </c>
      <c r="C58" s="147">
        <v>182</v>
      </c>
      <c r="D58" s="148" t="s">
        <v>403</v>
      </c>
      <c r="E58" s="149">
        <v>1</v>
      </c>
      <c r="F58" s="149" t="s">
        <v>397</v>
      </c>
      <c r="G58" s="150" t="s">
        <v>386</v>
      </c>
      <c r="H58" s="151" t="s">
        <v>328</v>
      </c>
      <c r="I58" s="151" t="s">
        <v>204</v>
      </c>
      <c r="J58" s="152">
        <v>5486</v>
      </c>
      <c r="K58" s="151" t="s">
        <v>377</v>
      </c>
      <c r="L58" s="151"/>
      <c r="M58" s="151"/>
      <c r="N58" s="153"/>
      <c r="Q58" t="s">
        <v>415</v>
      </c>
    </row>
    <row r="59" spans="1:17">
      <c r="A59" s="389"/>
      <c r="B59" s="146" t="s">
        <v>43</v>
      </c>
      <c r="C59" s="147">
        <v>218</v>
      </c>
      <c r="D59" s="148" t="s">
        <v>403</v>
      </c>
      <c r="E59" s="149">
        <v>1</v>
      </c>
      <c r="F59" s="149" t="s">
        <v>397</v>
      </c>
      <c r="G59" s="150" t="s">
        <v>355</v>
      </c>
      <c r="H59" s="151" t="s">
        <v>338</v>
      </c>
      <c r="I59" s="151" t="s">
        <v>200</v>
      </c>
      <c r="J59" s="152">
        <v>5564</v>
      </c>
      <c r="K59" s="151" t="s">
        <v>164</v>
      </c>
      <c r="L59" s="151"/>
      <c r="M59" s="151"/>
      <c r="N59" s="153"/>
    </row>
    <row r="60" spans="1:17">
      <c r="A60" s="389"/>
      <c r="B60" s="146" t="s">
        <v>57</v>
      </c>
      <c r="C60" s="147">
        <v>118</v>
      </c>
      <c r="D60" s="148" t="s">
        <v>403</v>
      </c>
      <c r="E60" s="149">
        <v>1</v>
      </c>
      <c r="F60" s="149" t="s">
        <v>397</v>
      </c>
      <c r="G60" s="150" t="s">
        <v>386</v>
      </c>
      <c r="H60" s="151" t="s">
        <v>316</v>
      </c>
      <c r="I60" s="151" t="s">
        <v>321</v>
      </c>
      <c r="J60" s="152">
        <v>4273</v>
      </c>
      <c r="K60" s="151" t="s">
        <v>192</v>
      </c>
      <c r="L60" s="151"/>
      <c r="M60" s="151"/>
      <c r="N60" s="153"/>
    </row>
    <row r="61" spans="1:17">
      <c r="A61" s="389"/>
      <c r="B61" s="146" t="s">
        <v>52</v>
      </c>
      <c r="C61" s="147">
        <v>616</v>
      </c>
      <c r="D61" s="148" t="s">
        <v>403</v>
      </c>
      <c r="E61" s="149">
        <v>4</v>
      </c>
      <c r="F61" s="149" t="s">
        <v>439</v>
      </c>
      <c r="G61" s="150" t="s">
        <v>355</v>
      </c>
      <c r="H61" s="151" t="s">
        <v>306</v>
      </c>
      <c r="I61" s="151" t="s">
        <v>162</v>
      </c>
      <c r="J61" s="152">
        <v>23872</v>
      </c>
      <c r="K61" s="151" t="s">
        <v>164</v>
      </c>
      <c r="L61" s="151"/>
      <c r="M61" s="151"/>
      <c r="N61" s="153"/>
    </row>
    <row r="62" spans="1:17">
      <c r="A62" s="389"/>
      <c r="B62" s="146" t="s">
        <v>54</v>
      </c>
      <c r="C62" s="147">
        <v>79</v>
      </c>
      <c r="D62" s="148" t="s">
        <v>403</v>
      </c>
      <c r="E62" s="149">
        <v>1</v>
      </c>
      <c r="F62" s="149" t="s">
        <v>397</v>
      </c>
      <c r="G62" s="150" t="s">
        <v>469</v>
      </c>
      <c r="H62" s="151" t="s">
        <v>326</v>
      </c>
      <c r="I62" s="151" t="s">
        <v>166</v>
      </c>
      <c r="J62" s="152">
        <v>1380</v>
      </c>
      <c r="K62" s="151" t="s">
        <v>444</v>
      </c>
      <c r="L62" s="151"/>
      <c r="M62" s="151"/>
      <c r="N62" s="153"/>
    </row>
    <row r="63" spans="1:17">
      <c r="A63" s="389"/>
      <c r="B63" s="146" t="s">
        <v>45</v>
      </c>
      <c r="C63" s="147">
        <v>119</v>
      </c>
      <c r="D63" s="148" t="s">
        <v>403</v>
      </c>
      <c r="E63" s="149">
        <v>1</v>
      </c>
      <c r="F63" s="149" t="s">
        <v>397</v>
      </c>
      <c r="G63" s="150" t="s">
        <v>469</v>
      </c>
      <c r="H63" s="151" t="s">
        <v>330</v>
      </c>
      <c r="I63" s="151" t="s">
        <v>346</v>
      </c>
      <c r="J63" s="152">
        <v>2200</v>
      </c>
      <c r="K63" s="151" t="s">
        <v>444</v>
      </c>
      <c r="L63" s="151"/>
      <c r="M63" s="151"/>
      <c r="N63" s="153"/>
    </row>
    <row r="64" spans="1:17">
      <c r="A64" s="389"/>
      <c r="B64" s="146" t="s">
        <v>82</v>
      </c>
      <c r="C64" s="147">
        <v>239</v>
      </c>
      <c r="D64" s="148" t="s">
        <v>403</v>
      </c>
      <c r="E64" s="149">
        <v>1</v>
      </c>
      <c r="F64" s="149" t="s">
        <v>397</v>
      </c>
      <c r="G64" s="150" t="s">
        <v>355</v>
      </c>
      <c r="H64" s="151" t="s">
        <v>325</v>
      </c>
      <c r="I64" s="151" t="s">
        <v>184</v>
      </c>
      <c r="J64" s="152">
        <v>4761</v>
      </c>
      <c r="K64" s="151" t="s">
        <v>164</v>
      </c>
      <c r="L64" s="151"/>
      <c r="M64" s="151"/>
      <c r="N64" s="153"/>
    </row>
    <row r="65" spans="1:18">
      <c r="A65" s="389"/>
      <c r="B65" s="146" t="s">
        <v>112</v>
      </c>
      <c r="C65" s="147">
        <v>89</v>
      </c>
      <c r="D65" s="148" t="s">
        <v>403</v>
      </c>
      <c r="E65" s="149">
        <v>1</v>
      </c>
      <c r="F65" s="149" t="s">
        <v>397</v>
      </c>
      <c r="G65" s="150" t="s">
        <v>386</v>
      </c>
      <c r="H65" s="151" t="s">
        <v>295</v>
      </c>
      <c r="I65" s="151" t="s">
        <v>388</v>
      </c>
      <c r="J65" s="152">
        <v>3216</v>
      </c>
      <c r="K65" s="151" t="s">
        <v>333</v>
      </c>
      <c r="L65" s="151"/>
      <c r="M65" s="151"/>
      <c r="N65" s="153"/>
    </row>
    <row r="66" spans="1:18">
      <c r="A66" s="389"/>
      <c r="B66" s="146" t="s">
        <v>63</v>
      </c>
      <c r="C66" s="147">
        <v>232</v>
      </c>
      <c r="D66" s="148" t="s">
        <v>403</v>
      </c>
      <c r="E66" s="149">
        <v>1</v>
      </c>
      <c r="F66" s="149" t="s">
        <v>397</v>
      </c>
      <c r="G66" s="150" t="s">
        <v>470</v>
      </c>
      <c r="H66" s="151" t="s">
        <v>335</v>
      </c>
      <c r="I66" s="151" t="s">
        <v>158</v>
      </c>
      <c r="J66" s="152">
        <v>5734</v>
      </c>
      <c r="K66" s="151" t="s">
        <v>444</v>
      </c>
      <c r="L66" s="151"/>
      <c r="M66" s="151"/>
      <c r="N66" s="153"/>
    </row>
    <row r="67" spans="1:18">
      <c r="A67" s="389"/>
      <c r="B67" s="146" t="s">
        <v>81</v>
      </c>
      <c r="C67" s="147">
        <v>85</v>
      </c>
      <c r="D67" s="148" t="s">
        <v>403</v>
      </c>
      <c r="E67" s="149">
        <v>1</v>
      </c>
      <c r="F67" s="149" t="s">
        <v>397</v>
      </c>
      <c r="G67" s="150" t="s">
        <v>470</v>
      </c>
      <c r="H67" s="151" t="s">
        <v>335</v>
      </c>
      <c r="I67" s="151" t="s">
        <v>158</v>
      </c>
      <c r="J67" s="152">
        <v>2033</v>
      </c>
      <c r="K67" s="151" t="s">
        <v>444</v>
      </c>
      <c r="L67" s="151"/>
      <c r="M67" s="151"/>
      <c r="N67" s="153"/>
    </row>
    <row r="68" spans="1:18">
      <c r="A68" s="389"/>
      <c r="B68" s="146" t="s">
        <v>88</v>
      </c>
      <c r="C68" s="147">
        <v>187</v>
      </c>
      <c r="D68" s="148" t="s">
        <v>403</v>
      </c>
      <c r="E68" s="149" t="s">
        <v>106</v>
      </c>
      <c r="F68" s="149" t="s">
        <v>397</v>
      </c>
      <c r="G68" s="150" t="s">
        <v>369</v>
      </c>
      <c r="H68" s="151" t="s">
        <v>339</v>
      </c>
      <c r="I68" s="151" t="s">
        <v>341</v>
      </c>
      <c r="J68" s="152">
        <v>33017</v>
      </c>
      <c r="K68" s="151" t="s">
        <v>444</v>
      </c>
      <c r="L68" s="151"/>
      <c r="M68" s="151"/>
      <c r="N68" s="153"/>
    </row>
    <row r="69" spans="1:18" ht="18" customHeight="1">
      <c r="A69" s="389"/>
      <c r="B69" s="146" t="s">
        <v>116</v>
      </c>
      <c r="C69" s="147">
        <v>80</v>
      </c>
      <c r="D69" s="148" t="s">
        <v>403</v>
      </c>
      <c r="E69" s="149" t="s">
        <v>106</v>
      </c>
      <c r="F69" s="149" t="s">
        <v>397</v>
      </c>
      <c r="G69" s="150" t="s">
        <v>195</v>
      </c>
      <c r="H69" s="151" t="s">
        <v>284</v>
      </c>
      <c r="I69" s="151" t="s">
        <v>351</v>
      </c>
      <c r="J69" s="152">
        <v>5177</v>
      </c>
      <c r="K69" s="151" t="s">
        <v>444</v>
      </c>
      <c r="L69" s="151"/>
      <c r="M69" s="151" t="s">
        <v>195</v>
      </c>
      <c r="N69" s="154" t="s">
        <v>357</v>
      </c>
    </row>
    <row r="70" spans="1:18" ht="16.5" customHeight="1">
      <c r="A70" s="389" t="s">
        <v>418</v>
      </c>
      <c r="B70" s="155" t="s">
        <v>113</v>
      </c>
      <c r="C70" s="115">
        <f>SUM(C71:C78)</f>
        <v>672</v>
      </c>
      <c r="D70" s="115"/>
      <c r="E70" s="156">
        <f>SUM(E71:E78)</f>
        <v>29</v>
      </c>
      <c r="F70" s="156"/>
      <c r="G70" s="111"/>
      <c r="H70" s="118"/>
      <c r="I70" s="118"/>
      <c r="J70" s="137"/>
      <c r="K70" s="118"/>
      <c r="L70" s="118"/>
      <c r="M70" s="118"/>
      <c r="N70" s="119"/>
    </row>
    <row r="71" spans="1:18">
      <c r="A71" s="389"/>
      <c r="B71" s="157" t="s">
        <v>115</v>
      </c>
      <c r="C71" s="158">
        <v>56</v>
      </c>
      <c r="D71" s="159">
        <v>1</v>
      </c>
      <c r="E71" s="160">
        <v>2</v>
      </c>
      <c r="F71" s="160"/>
      <c r="G71" s="161" t="s">
        <v>384</v>
      </c>
      <c r="H71" s="162" t="s">
        <v>334</v>
      </c>
      <c r="I71" s="163" t="s">
        <v>35</v>
      </c>
      <c r="J71" s="164"/>
      <c r="K71" s="162"/>
      <c r="L71" s="162"/>
      <c r="M71" s="162"/>
      <c r="N71" s="165" t="s">
        <v>120</v>
      </c>
    </row>
    <row r="72" spans="1:18" ht="22.5">
      <c r="A72" s="389"/>
      <c r="B72" s="157" t="s">
        <v>90</v>
      </c>
      <c r="C72" s="158">
        <v>161</v>
      </c>
      <c r="D72" s="159">
        <v>1</v>
      </c>
      <c r="E72" s="160">
        <v>6</v>
      </c>
      <c r="F72" s="160"/>
      <c r="G72" s="161" t="s">
        <v>384</v>
      </c>
      <c r="H72" s="162" t="s">
        <v>349</v>
      </c>
      <c r="I72" s="163" t="s">
        <v>6</v>
      </c>
      <c r="J72" s="164"/>
      <c r="K72" s="162"/>
      <c r="L72" s="162"/>
      <c r="M72" s="162"/>
      <c r="N72" s="165" t="s">
        <v>120</v>
      </c>
    </row>
    <row r="73" spans="1:18" ht="22.5">
      <c r="A73" s="389"/>
      <c r="B73" s="157" t="s">
        <v>213</v>
      </c>
      <c r="C73" s="158">
        <v>132</v>
      </c>
      <c r="D73" s="159">
        <v>1</v>
      </c>
      <c r="E73" s="160">
        <v>7</v>
      </c>
      <c r="F73" s="160"/>
      <c r="G73" s="161" t="s">
        <v>384</v>
      </c>
      <c r="H73" s="162" t="s">
        <v>334</v>
      </c>
      <c r="I73" s="163" t="s">
        <v>210</v>
      </c>
      <c r="J73" s="164"/>
      <c r="K73" s="162"/>
      <c r="L73" s="162"/>
      <c r="M73" s="162"/>
      <c r="N73" s="165" t="s">
        <v>120</v>
      </c>
    </row>
    <row r="74" spans="1:18">
      <c r="A74" s="389"/>
      <c r="B74" s="157" t="s">
        <v>61</v>
      </c>
      <c r="C74" s="158">
        <v>61</v>
      </c>
      <c r="D74" s="159">
        <v>1</v>
      </c>
      <c r="E74" s="160">
        <v>4</v>
      </c>
      <c r="F74" s="160"/>
      <c r="G74" s="161" t="s">
        <v>384</v>
      </c>
      <c r="H74" s="162" t="s">
        <v>334</v>
      </c>
      <c r="I74" s="163" t="s">
        <v>27</v>
      </c>
      <c r="J74" s="164"/>
      <c r="K74" s="162"/>
      <c r="L74" s="162"/>
      <c r="M74" s="162"/>
      <c r="N74" s="165" t="s">
        <v>120</v>
      </c>
    </row>
    <row r="75" spans="1:18" ht="22.5">
      <c r="A75" s="389"/>
      <c r="B75" s="157" t="s">
        <v>89</v>
      </c>
      <c r="C75" s="158">
        <v>77</v>
      </c>
      <c r="D75" s="159">
        <v>1</v>
      </c>
      <c r="E75" s="160">
        <v>4</v>
      </c>
      <c r="F75" s="160"/>
      <c r="G75" s="161" t="s">
        <v>384</v>
      </c>
      <c r="H75" s="162" t="s">
        <v>326</v>
      </c>
      <c r="I75" s="163" t="s">
        <v>212</v>
      </c>
      <c r="J75" s="164"/>
      <c r="K75" s="162"/>
      <c r="L75" s="162"/>
      <c r="M75" s="162"/>
      <c r="N75" s="165" t="s">
        <v>120</v>
      </c>
    </row>
    <row r="76" spans="1:18">
      <c r="A76" s="389"/>
      <c r="B76" s="157" t="s">
        <v>144</v>
      </c>
      <c r="C76" s="158">
        <v>16</v>
      </c>
      <c r="D76" s="159">
        <v>1</v>
      </c>
      <c r="E76" s="160">
        <v>0</v>
      </c>
      <c r="F76" s="160"/>
      <c r="G76" s="161" t="s">
        <v>384</v>
      </c>
      <c r="H76" s="162" t="s">
        <v>276</v>
      </c>
      <c r="I76" s="163" t="s">
        <v>317</v>
      </c>
      <c r="J76" s="164"/>
      <c r="K76" s="162"/>
      <c r="L76" s="162"/>
      <c r="M76" s="162"/>
      <c r="N76" s="165" t="s">
        <v>120</v>
      </c>
    </row>
    <row r="77" spans="1:18">
      <c r="A77" s="389"/>
      <c r="B77" s="157" t="s">
        <v>67</v>
      </c>
      <c r="C77" s="158">
        <v>132</v>
      </c>
      <c r="D77" s="159">
        <v>1</v>
      </c>
      <c r="E77" s="160">
        <v>6</v>
      </c>
      <c r="F77" s="160"/>
      <c r="G77" s="161" t="s">
        <v>384</v>
      </c>
      <c r="H77" s="162" t="s">
        <v>292</v>
      </c>
      <c r="I77" s="163" t="s">
        <v>31</v>
      </c>
      <c r="J77" s="164"/>
      <c r="K77" s="162"/>
      <c r="L77" s="162"/>
      <c r="M77" s="162"/>
      <c r="N77" s="165" t="s">
        <v>120</v>
      </c>
    </row>
    <row r="78" spans="1:18" ht="22.5">
      <c r="A78" s="389"/>
      <c r="B78" s="157" t="s">
        <v>224</v>
      </c>
      <c r="C78" s="158">
        <v>37</v>
      </c>
      <c r="D78" s="159">
        <v>3</v>
      </c>
      <c r="E78" s="160">
        <v>0</v>
      </c>
      <c r="F78" s="160"/>
      <c r="G78" s="161" t="s">
        <v>117</v>
      </c>
      <c r="H78" s="162" t="s">
        <v>334</v>
      </c>
      <c r="I78" s="163" t="s">
        <v>209</v>
      </c>
      <c r="J78" s="164"/>
      <c r="K78" s="162"/>
      <c r="L78" s="162"/>
      <c r="M78" s="162"/>
      <c r="N78" s="165" t="s">
        <v>120</v>
      </c>
    </row>
    <row r="79" spans="1:18" s="10" customFormat="1" ht="22.5">
      <c r="A79" s="391"/>
      <c r="B79" s="172" t="s">
        <v>226</v>
      </c>
      <c r="C79" s="173">
        <v>83</v>
      </c>
      <c r="D79" s="173">
        <v>1</v>
      </c>
      <c r="E79" s="174">
        <v>5</v>
      </c>
      <c r="F79" s="175"/>
      <c r="G79" s="176" t="s">
        <v>384</v>
      </c>
      <c r="H79" s="177" t="s">
        <v>215</v>
      </c>
      <c r="I79" s="163" t="s">
        <v>9</v>
      </c>
      <c r="J79" s="178"/>
      <c r="K79" s="177"/>
      <c r="L79" s="177"/>
      <c r="M79" s="177"/>
      <c r="N79" s="179"/>
      <c r="O79"/>
      <c r="P79"/>
      <c r="Q79"/>
      <c r="R79"/>
    </row>
    <row r="80" spans="1:18" s="10" customFormat="1">
      <c r="A80" s="391"/>
      <c r="B80" s="172" t="s">
        <v>142</v>
      </c>
      <c r="C80" s="173">
        <v>103</v>
      </c>
      <c r="D80" s="173">
        <v>1</v>
      </c>
      <c r="E80" s="174">
        <v>5</v>
      </c>
      <c r="F80" s="175"/>
      <c r="G80" s="176" t="s">
        <v>384</v>
      </c>
      <c r="H80" s="177" t="s">
        <v>334</v>
      </c>
      <c r="I80" s="163" t="s">
        <v>18</v>
      </c>
      <c r="J80" s="178"/>
      <c r="K80" s="177"/>
      <c r="L80" s="177"/>
      <c r="M80" s="177"/>
      <c r="N80" s="179"/>
      <c r="O80"/>
      <c r="P80"/>
      <c r="Q80"/>
      <c r="R80"/>
    </row>
    <row r="81" spans="1:18" s="10" customFormat="1">
      <c r="A81" s="391"/>
      <c r="B81" s="172" t="s">
        <v>177</v>
      </c>
      <c r="C81" s="173">
        <v>60</v>
      </c>
      <c r="D81" s="173">
        <v>1</v>
      </c>
      <c r="E81" s="174">
        <v>3</v>
      </c>
      <c r="F81" s="175"/>
      <c r="G81" s="176" t="s">
        <v>384</v>
      </c>
      <c r="H81" s="177" t="s">
        <v>342</v>
      </c>
      <c r="I81" s="163" t="s">
        <v>344</v>
      </c>
      <c r="J81" s="178"/>
      <c r="K81" s="177"/>
      <c r="L81" s="177"/>
      <c r="M81" s="177"/>
      <c r="N81" s="179"/>
      <c r="O81"/>
      <c r="P81"/>
      <c r="Q81"/>
      <c r="R81"/>
    </row>
    <row r="82" spans="1:18" s="10" customFormat="1">
      <c r="A82" s="391"/>
      <c r="B82" s="172" t="s">
        <v>417</v>
      </c>
      <c r="C82" s="173">
        <v>94</v>
      </c>
      <c r="D82" s="173">
        <v>3</v>
      </c>
      <c r="E82" s="174">
        <v>1</v>
      </c>
      <c r="F82" s="175"/>
      <c r="G82" s="176" t="s">
        <v>384</v>
      </c>
      <c r="H82" s="177" t="s">
        <v>323</v>
      </c>
      <c r="I82" s="163" t="s">
        <v>340</v>
      </c>
      <c r="J82" s="178"/>
      <c r="K82" s="177"/>
      <c r="L82" s="177"/>
      <c r="M82" s="177"/>
      <c r="N82" s="179"/>
      <c r="O82"/>
      <c r="P82"/>
      <c r="Q82" s="103" t="e">
        <f>SUM(#REF!,C70,C51,C16,C4)</f>
        <v>#REF!</v>
      </c>
      <c r="R82"/>
    </row>
    <row r="83" spans="1:18" s="10" customFormat="1">
      <c r="A83" s="391"/>
      <c r="B83" s="172" t="s">
        <v>343</v>
      </c>
      <c r="C83" s="173">
        <v>74</v>
      </c>
      <c r="D83" s="173">
        <v>3</v>
      </c>
      <c r="E83" s="174">
        <v>1</v>
      </c>
      <c r="F83" s="175"/>
      <c r="G83" s="176" t="s">
        <v>384</v>
      </c>
      <c r="H83" s="177" t="s">
        <v>352</v>
      </c>
      <c r="I83" s="163" t="s">
        <v>347</v>
      </c>
      <c r="J83" s="178"/>
      <c r="K83" s="177"/>
      <c r="L83" s="177"/>
      <c r="M83" s="177"/>
      <c r="N83" s="179"/>
      <c r="O83"/>
      <c r="P83"/>
      <c r="Q83"/>
      <c r="R83"/>
    </row>
    <row r="84" spans="1:18" s="10" customFormat="1">
      <c r="A84" s="391"/>
      <c r="B84" s="172" t="s">
        <v>141</v>
      </c>
      <c r="C84" s="173">
        <v>36</v>
      </c>
      <c r="D84" s="173">
        <v>1</v>
      </c>
      <c r="E84" s="174">
        <v>2</v>
      </c>
      <c r="F84" s="175"/>
      <c r="G84" s="176" t="s">
        <v>384</v>
      </c>
      <c r="H84" s="177" t="s">
        <v>349</v>
      </c>
      <c r="I84" s="163" t="s">
        <v>286</v>
      </c>
      <c r="J84" s="178"/>
      <c r="K84" s="177"/>
      <c r="L84" s="177"/>
      <c r="M84" s="177"/>
      <c r="N84" s="179"/>
      <c r="O84"/>
      <c r="P84"/>
      <c r="Q84"/>
      <c r="R84"/>
    </row>
    <row r="85" spans="1:18" s="10" customFormat="1">
      <c r="A85" s="391"/>
      <c r="B85" s="172" t="s">
        <v>111</v>
      </c>
      <c r="C85" s="173">
        <v>21</v>
      </c>
      <c r="D85" s="173">
        <v>1</v>
      </c>
      <c r="E85" s="174">
        <v>2</v>
      </c>
      <c r="F85" s="175"/>
      <c r="G85" s="176" t="s">
        <v>384</v>
      </c>
      <c r="H85" s="177" t="s">
        <v>334</v>
      </c>
      <c r="I85" s="163" t="s">
        <v>39</v>
      </c>
      <c r="J85" s="178"/>
      <c r="K85" s="177"/>
      <c r="L85" s="177"/>
      <c r="M85" s="177"/>
      <c r="N85" s="179"/>
      <c r="O85"/>
      <c r="P85"/>
      <c r="Q85"/>
      <c r="R85"/>
    </row>
    <row r="86" spans="1:18" s="10" customFormat="1">
      <c r="A86" s="391"/>
      <c r="B86" s="172" t="s">
        <v>135</v>
      </c>
      <c r="C86" s="173">
        <v>52</v>
      </c>
      <c r="D86" s="173">
        <v>2</v>
      </c>
      <c r="E86" s="174">
        <v>2</v>
      </c>
      <c r="F86" s="175"/>
      <c r="G86" s="176" t="s">
        <v>384</v>
      </c>
      <c r="H86" s="177" t="s">
        <v>326</v>
      </c>
      <c r="I86" s="163" t="s">
        <v>336</v>
      </c>
      <c r="J86" s="178"/>
      <c r="K86" s="177"/>
      <c r="L86" s="177"/>
      <c r="M86" s="177"/>
      <c r="N86" s="179"/>
      <c r="O86"/>
      <c r="P86"/>
      <c r="Q86"/>
      <c r="R86"/>
    </row>
    <row r="87" spans="1:18" s="10" customFormat="1">
      <c r="A87" s="391"/>
      <c r="B87" s="172" t="s">
        <v>119</v>
      </c>
      <c r="C87" s="173">
        <v>55</v>
      </c>
      <c r="D87" s="173">
        <v>3</v>
      </c>
      <c r="E87" s="174">
        <v>1</v>
      </c>
      <c r="F87" s="175"/>
      <c r="G87" s="176" t="s">
        <v>384</v>
      </c>
      <c r="H87" s="177" t="s">
        <v>345</v>
      </c>
      <c r="I87" s="163" t="s">
        <v>217</v>
      </c>
      <c r="J87" s="178"/>
      <c r="K87" s="177"/>
      <c r="L87" s="177"/>
      <c r="M87" s="177"/>
      <c r="N87" s="179"/>
      <c r="O87"/>
      <c r="P87"/>
      <c r="Q87"/>
      <c r="R87"/>
    </row>
    <row r="88" spans="1:18" s="10" customFormat="1">
      <c r="A88" s="391"/>
      <c r="B88" s="172" t="s">
        <v>70</v>
      </c>
      <c r="C88" s="173">
        <v>125</v>
      </c>
      <c r="D88" s="173">
        <v>2</v>
      </c>
      <c r="E88" s="174">
        <v>3</v>
      </c>
      <c r="F88" s="175"/>
      <c r="G88" s="176" t="s">
        <v>384</v>
      </c>
      <c r="H88" s="177" t="s">
        <v>334</v>
      </c>
      <c r="I88" s="163" t="s">
        <v>36</v>
      </c>
      <c r="J88" s="178"/>
      <c r="K88" s="177"/>
      <c r="L88" s="177"/>
      <c r="M88" s="177"/>
      <c r="N88" s="179"/>
      <c r="O88"/>
      <c r="P88"/>
      <c r="Q88"/>
      <c r="R88"/>
    </row>
    <row r="89" spans="1:18" s="10" customFormat="1">
      <c r="A89" s="392"/>
      <c r="B89" s="180" t="s">
        <v>193</v>
      </c>
      <c r="C89" s="181">
        <v>61</v>
      </c>
      <c r="D89" s="181">
        <v>1</v>
      </c>
      <c r="E89" s="182">
        <v>3</v>
      </c>
      <c r="F89" s="183"/>
      <c r="G89" s="184" t="s">
        <v>384</v>
      </c>
      <c r="H89" s="185" t="s">
        <v>334</v>
      </c>
      <c r="I89" s="186" t="s">
        <v>19</v>
      </c>
      <c r="J89" s="187"/>
      <c r="K89" s="185"/>
      <c r="L89" s="185"/>
      <c r="M89" s="185"/>
      <c r="N89" s="188"/>
      <c r="O89"/>
      <c r="P89"/>
      <c r="Q89"/>
      <c r="R89"/>
    </row>
    <row r="90" spans="1:18">
      <c r="A90" s="388"/>
      <c r="B90" s="91"/>
    </row>
    <row r="91" spans="1:18">
      <c r="A91" s="387"/>
      <c r="B91" s="91"/>
    </row>
    <row r="92" spans="1:18">
      <c r="A92" s="387"/>
      <c r="B92" s="91"/>
    </row>
    <row r="93" spans="1:18">
      <c r="A93" s="387"/>
      <c r="B93" s="91"/>
    </row>
    <row r="94" spans="1:18">
      <c r="A94" s="387"/>
      <c r="B94" s="91"/>
    </row>
  </sheetData>
  <mergeCells count="6">
    <mergeCell ref="A90:A94"/>
    <mergeCell ref="A1:N1"/>
    <mergeCell ref="A16:A50"/>
    <mergeCell ref="A51:A69"/>
    <mergeCell ref="A70:A78"/>
    <mergeCell ref="A79:A89"/>
  </mergeCells>
  <phoneticPr fontId="20" type="noConversion"/>
  <pageMargins left="0.27" right="0.23" top="0.98430556058883667" bottom="0.98430556058883667" header="0.51180553436279297" footer="0.51180553436279297"/>
  <pageSetup paperSize="9" scale="81" fitToWidth="0" fitToHeight="0" orientation="landscape" r:id="rId1"/>
  <rowBreaks count="1" manualBreakCount="1">
    <brk id="90" max="1048575" man="1"/>
  </rowBreaks>
  <colBreaks count="1" manualBreakCount="1">
    <brk id="14" max="1638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97"/>
  <sheetViews>
    <sheetView view="pageBreakPreview" topLeftCell="A67" zoomScaleSheetLayoutView="100" workbookViewId="0">
      <selection activeCell="B19" sqref="B19"/>
    </sheetView>
  </sheetViews>
  <sheetFormatPr defaultColWidth="9" defaultRowHeight="16.5"/>
  <cols>
    <col min="1" max="1" width="3.5" bestFit="1" customWidth="1"/>
    <col min="2" max="2" width="13.875" customWidth="1"/>
    <col min="3" max="3" width="6.125" style="30" customWidth="1"/>
    <col min="4" max="4" width="3.375" style="30" bestFit="1" customWidth="1"/>
    <col min="5" max="6" width="8.25" style="10" customWidth="1"/>
    <col min="7" max="7" width="14.25" style="102" customWidth="1"/>
    <col min="8" max="8" width="12.25" style="6" customWidth="1"/>
    <col min="9" max="9" width="18.5" style="6" customWidth="1"/>
    <col min="10" max="11" width="14.25" style="6" customWidth="1"/>
    <col min="12" max="12" width="8.25" style="6" customWidth="1"/>
    <col min="13" max="13" width="28.375" style="6" customWidth="1"/>
    <col min="14" max="14" width="9" style="19"/>
    <col min="17" max="17" width="9" bestFit="1" customWidth="1"/>
  </cols>
  <sheetData>
    <row r="1" spans="1:19" ht="26.25">
      <c r="A1" s="381" t="s">
        <v>568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9" ht="18.600000000000001" customHeight="1" thickBot="1">
      <c r="B2" s="3"/>
      <c r="N2" s="104"/>
    </row>
    <row r="3" spans="1:19" ht="27" customHeight="1">
      <c r="A3" s="105" t="s">
        <v>398</v>
      </c>
      <c r="B3" s="106" t="s">
        <v>49</v>
      </c>
      <c r="C3" s="107" t="s">
        <v>409</v>
      </c>
      <c r="D3" s="108" t="s">
        <v>411</v>
      </c>
      <c r="E3" s="109" t="s">
        <v>92</v>
      </c>
      <c r="F3" s="109" t="s">
        <v>414</v>
      </c>
      <c r="G3" s="106" t="s">
        <v>125</v>
      </c>
      <c r="H3" s="106" t="s">
        <v>174</v>
      </c>
      <c r="I3" s="106" t="s">
        <v>448</v>
      </c>
      <c r="J3" s="106" t="s">
        <v>446</v>
      </c>
      <c r="K3" s="106" t="s">
        <v>436</v>
      </c>
      <c r="L3" s="106" t="s">
        <v>199</v>
      </c>
      <c r="M3" s="106" t="s">
        <v>170</v>
      </c>
      <c r="N3" s="110" t="s">
        <v>401</v>
      </c>
    </row>
    <row r="4" spans="1:19" ht="26.25" customHeight="1">
      <c r="A4" s="113" t="s">
        <v>227</v>
      </c>
      <c r="B4" s="114" t="s">
        <v>510</v>
      </c>
      <c r="C4" s="115">
        <f>SUM(C5:C14)</f>
        <v>1062</v>
      </c>
      <c r="D4" s="116"/>
      <c r="E4" s="117">
        <f>SUM(E5:E14)</f>
        <v>14.7</v>
      </c>
      <c r="F4" s="117"/>
      <c r="G4" s="111"/>
      <c r="H4" s="118"/>
      <c r="I4" s="118"/>
      <c r="J4" s="118"/>
      <c r="K4" s="118"/>
      <c r="L4" s="118"/>
      <c r="M4" s="118"/>
      <c r="N4" s="119"/>
      <c r="R4" t="s">
        <v>437</v>
      </c>
      <c r="S4" t="s">
        <v>454</v>
      </c>
    </row>
    <row r="5" spans="1:19">
      <c r="A5" s="113"/>
      <c r="B5" s="120" t="s">
        <v>48</v>
      </c>
      <c r="C5" s="121">
        <v>507</v>
      </c>
      <c r="D5" s="122">
        <v>1</v>
      </c>
      <c r="E5" s="123">
        <v>2.2000000000000002</v>
      </c>
      <c r="F5" s="123" t="s">
        <v>397</v>
      </c>
      <c r="G5" s="124" t="s">
        <v>463</v>
      </c>
      <c r="H5" s="125" t="s">
        <v>301</v>
      </c>
      <c r="I5" s="125" t="s">
        <v>368</v>
      </c>
      <c r="J5" s="126">
        <v>21201</v>
      </c>
      <c r="K5" s="125" t="s">
        <v>186</v>
      </c>
      <c r="L5" s="125"/>
      <c r="M5" s="125"/>
      <c r="N5" s="127"/>
      <c r="R5" t="s">
        <v>331</v>
      </c>
      <c r="S5" t="s">
        <v>13</v>
      </c>
    </row>
    <row r="6" spans="1:19">
      <c r="A6" s="113"/>
      <c r="B6" s="120" t="s">
        <v>99</v>
      </c>
      <c r="C6" s="121">
        <v>48</v>
      </c>
      <c r="D6" s="122">
        <v>1</v>
      </c>
      <c r="E6" s="123">
        <v>2.2000000000000002</v>
      </c>
      <c r="F6" s="123" t="s">
        <v>397</v>
      </c>
      <c r="G6" s="124" t="s">
        <v>381</v>
      </c>
      <c r="H6" s="125" t="s">
        <v>512</v>
      </c>
      <c r="I6" s="125" t="s">
        <v>285</v>
      </c>
      <c r="J6" s="126">
        <v>1043</v>
      </c>
      <c r="K6" s="125" t="s">
        <v>569</v>
      </c>
      <c r="L6" s="125"/>
      <c r="M6" s="125" t="s">
        <v>570</v>
      </c>
      <c r="N6" s="127"/>
      <c r="R6" t="s">
        <v>440</v>
      </c>
      <c r="S6" t="s">
        <v>30</v>
      </c>
    </row>
    <row r="7" spans="1:19">
      <c r="A7" s="113"/>
      <c r="B7" s="120" t="s">
        <v>230</v>
      </c>
      <c r="C7" s="121">
        <v>71</v>
      </c>
      <c r="D7" s="122">
        <v>2</v>
      </c>
      <c r="E7" s="123">
        <v>2.1</v>
      </c>
      <c r="F7" s="123" t="s">
        <v>397</v>
      </c>
      <c r="G7" s="124" t="s">
        <v>365</v>
      </c>
      <c r="H7" s="125" t="s">
        <v>284</v>
      </c>
      <c r="I7" s="125" t="s">
        <v>259</v>
      </c>
      <c r="J7" s="126">
        <v>3184</v>
      </c>
      <c r="K7" s="125" t="s">
        <v>444</v>
      </c>
      <c r="L7" s="125">
        <v>9</v>
      </c>
      <c r="M7" s="125"/>
      <c r="N7" s="127"/>
    </row>
    <row r="8" spans="1:19">
      <c r="A8" s="113"/>
      <c r="B8" s="120" t="s">
        <v>214</v>
      </c>
      <c r="C8" s="121">
        <v>55</v>
      </c>
      <c r="D8" s="122">
        <v>2</v>
      </c>
      <c r="E8" s="123">
        <v>1</v>
      </c>
      <c r="F8" s="123" t="s">
        <v>439</v>
      </c>
      <c r="G8" s="124" t="s">
        <v>355</v>
      </c>
      <c r="H8" s="125" t="s">
        <v>276</v>
      </c>
      <c r="I8" s="125" t="s">
        <v>273</v>
      </c>
      <c r="J8" s="126">
        <v>1447</v>
      </c>
      <c r="K8" s="125" t="s">
        <v>444</v>
      </c>
      <c r="L8" s="125"/>
      <c r="M8" s="125"/>
      <c r="N8" s="127"/>
      <c r="R8" s="192" t="s">
        <v>489</v>
      </c>
    </row>
    <row r="9" spans="1:19">
      <c r="A9" s="113"/>
      <c r="B9" s="120" t="s">
        <v>91</v>
      </c>
      <c r="C9" s="121">
        <v>79</v>
      </c>
      <c r="D9" s="122">
        <v>3</v>
      </c>
      <c r="E9" s="123">
        <v>1</v>
      </c>
      <c r="F9" s="123" t="s">
        <v>397</v>
      </c>
      <c r="G9" s="124" t="s">
        <v>386</v>
      </c>
      <c r="H9" s="125" t="s">
        <v>300</v>
      </c>
      <c r="I9" s="125" t="s">
        <v>457</v>
      </c>
      <c r="J9" s="126">
        <v>683</v>
      </c>
      <c r="K9" s="125" t="s">
        <v>187</v>
      </c>
      <c r="L9" s="125">
        <v>10</v>
      </c>
      <c r="M9" s="125"/>
      <c r="N9" s="127"/>
      <c r="R9" s="192" t="s">
        <v>490</v>
      </c>
    </row>
    <row r="10" spans="1:19">
      <c r="A10" s="113"/>
      <c r="B10" s="120" t="s">
        <v>77</v>
      </c>
      <c r="C10" s="121">
        <v>116</v>
      </c>
      <c r="D10" s="122">
        <v>2</v>
      </c>
      <c r="E10" s="123">
        <v>2</v>
      </c>
      <c r="F10" s="123" t="s">
        <v>397</v>
      </c>
      <c r="G10" s="124" t="s">
        <v>365</v>
      </c>
      <c r="H10" s="125" t="s">
        <v>295</v>
      </c>
      <c r="I10" s="125" t="s">
        <v>180</v>
      </c>
      <c r="J10" s="126">
        <v>3717</v>
      </c>
      <c r="K10" s="125" t="s">
        <v>185</v>
      </c>
      <c r="L10" s="125">
        <v>19</v>
      </c>
      <c r="M10" s="125"/>
      <c r="N10" s="127"/>
      <c r="R10" s="192" t="s">
        <v>491</v>
      </c>
    </row>
    <row r="11" spans="1:19">
      <c r="A11" s="113"/>
      <c r="B11" s="128" t="s">
        <v>44</v>
      </c>
      <c r="C11" s="129"/>
      <c r="D11" s="129"/>
      <c r="E11" s="130">
        <v>0</v>
      </c>
      <c r="F11" s="130"/>
      <c r="G11" s="131" t="s">
        <v>365</v>
      </c>
      <c r="H11" s="132" t="s">
        <v>249</v>
      </c>
      <c r="I11" s="132" t="s">
        <v>311</v>
      </c>
      <c r="J11" s="133">
        <v>6050</v>
      </c>
      <c r="K11" s="132" t="s">
        <v>444</v>
      </c>
      <c r="L11" s="132">
        <v>3</v>
      </c>
      <c r="M11" s="132" t="s">
        <v>10</v>
      </c>
      <c r="N11" s="134" t="s">
        <v>554</v>
      </c>
      <c r="R11" s="192" t="s">
        <v>492</v>
      </c>
    </row>
    <row r="12" spans="1:19">
      <c r="A12" s="113"/>
      <c r="B12" s="120" t="s">
        <v>98</v>
      </c>
      <c r="C12" s="121">
        <v>48</v>
      </c>
      <c r="D12" s="122">
        <v>3</v>
      </c>
      <c r="E12" s="123">
        <v>1</v>
      </c>
      <c r="F12" s="123" t="s">
        <v>397</v>
      </c>
      <c r="G12" s="124" t="s">
        <v>386</v>
      </c>
      <c r="H12" s="125" t="s">
        <v>270</v>
      </c>
      <c r="I12" s="125" t="s">
        <v>458</v>
      </c>
      <c r="J12" s="126">
        <v>262</v>
      </c>
      <c r="K12" s="125" t="s">
        <v>205</v>
      </c>
      <c r="L12" s="125">
        <v>4</v>
      </c>
      <c r="M12" s="125"/>
      <c r="N12" s="127"/>
      <c r="R12" s="192" t="s">
        <v>493</v>
      </c>
      <c r="S12" s="192" t="s">
        <v>494</v>
      </c>
    </row>
    <row r="13" spans="1:19">
      <c r="A13" s="113"/>
      <c r="B13" s="120" t="s">
        <v>72</v>
      </c>
      <c r="C13" s="121">
        <v>82</v>
      </c>
      <c r="D13" s="122">
        <v>1</v>
      </c>
      <c r="E13" s="123">
        <v>2.2000000000000002</v>
      </c>
      <c r="F13" s="123" t="s">
        <v>397</v>
      </c>
      <c r="G13" s="124" t="s">
        <v>358</v>
      </c>
      <c r="H13" s="125" t="s">
        <v>314</v>
      </c>
      <c r="I13" s="125" t="s">
        <v>455</v>
      </c>
      <c r="J13" s="126">
        <v>849</v>
      </c>
      <c r="K13" s="125" t="s">
        <v>187</v>
      </c>
      <c r="L13" s="125"/>
      <c r="M13" s="125"/>
      <c r="N13" s="127"/>
    </row>
    <row r="14" spans="1:19">
      <c r="A14" s="113"/>
      <c r="B14" s="120" t="s">
        <v>55</v>
      </c>
      <c r="C14" s="121">
        <v>56</v>
      </c>
      <c r="D14" s="122">
        <v>3</v>
      </c>
      <c r="E14" s="123">
        <v>1</v>
      </c>
      <c r="F14" s="123" t="s">
        <v>397</v>
      </c>
      <c r="G14" s="124" t="s">
        <v>383</v>
      </c>
      <c r="H14" s="125" t="s">
        <v>315</v>
      </c>
      <c r="I14" s="125" t="s">
        <v>160</v>
      </c>
      <c r="J14" s="126">
        <v>573</v>
      </c>
      <c r="K14" s="125" t="s">
        <v>444</v>
      </c>
      <c r="L14" s="125"/>
      <c r="M14" s="125"/>
      <c r="N14" s="127"/>
      <c r="O14" s="192" t="s">
        <v>516</v>
      </c>
    </row>
    <row r="15" spans="1:19" ht="16.5" customHeight="1">
      <c r="A15" s="393" t="s">
        <v>247</v>
      </c>
      <c r="B15" s="114" t="s">
        <v>555</v>
      </c>
      <c r="C15" s="135">
        <f>SUM(C16:C58)</f>
        <v>5168</v>
      </c>
      <c r="D15" s="135"/>
      <c r="E15" s="136"/>
      <c r="F15" s="136"/>
      <c r="G15" s="111"/>
      <c r="H15" s="118"/>
      <c r="I15" s="118"/>
      <c r="J15" s="137"/>
      <c r="K15" s="118"/>
      <c r="L15" s="118"/>
      <c r="M15" s="118"/>
      <c r="N15" s="119"/>
    </row>
    <row r="16" spans="1:19" ht="16.5" customHeight="1">
      <c r="A16" s="394"/>
      <c r="B16" s="203" t="s">
        <v>529</v>
      </c>
      <c r="C16" s="213">
        <v>145</v>
      </c>
      <c r="D16" s="213">
        <v>3</v>
      </c>
      <c r="E16" s="214" t="s">
        <v>530</v>
      </c>
      <c r="F16" s="214" t="s">
        <v>531</v>
      </c>
      <c r="G16" s="203" t="s">
        <v>532</v>
      </c>
      <c r="H16" s="203" t="s">
        <v>556</v>
      </c>
      <c r="I16" s="203" t="s">
        <v>534</v>
      </c>
      <c r="J16" s="204"/>
      <c r="K16" s="203" t="s">
        <v>535</v>
      </c>
      <c r="L16" s="203"/>
      <c r="M16" s="203" t="s">
        <v>536</v>
      </c>
      <c r="N16" s="205" t="s">
        <v>537</v>
      </c>
    </row>
    <row r="17" spans="1:15" ht="16.5" customHeight="1">
      <c r="A17" s="394"/>
      <c r="B17" s="203" t="s">
        <v>538</v>
      </c>
      <c r="C17" s="213">
        <v>38</v>
      </c>
      <c r="D17" s="213">
        <v>3</v>
      </c>
      <c r="E17" s="214" t="s">
        <v>530</v>
      </c>
      <c r="F17" s="214" t="s">
        <v>531</v>
      </c>
      <c r="G17" s="203" t="s">
        <v>532</v>
      </c>
      <c r="H17" s="203" t="s">
        <v>533</v>
      </c>
      <c r="I17" s="203" t="s">
        <v>539</v>
      </c>
      <c r="J17" s="204"/>
      <c r="K17" s="203" t="s">
        <v>540</v>
      </c>
      <c r="L17" s="203"/>
      <c r="M17" s="203" t="s">
        <v>536</v>
      </c>
      <c r="N17" s="205" t="s">
        <v>537</v>
      </c>
    </row>
    <row r="18" spans="1:15" ht="16.5" customHeight="1">
      <c r="A18" s="394"/>
      <c r="B18" s="203" t="s">
        <v>542</v>
      </c>
      <c r="C18" s="213">
        <v>65</v>
      </c>
      <c r="D18" s="213">
        <v>3</v>
      </c>
      <c r="E18" s="214" t="s">
        <v>543</v>
      </c>
      <c r="F18" s="214" t="s">
        <v>484</v>
      </c>
      <c r="G18" s="203" t="s">
        <v>544</v>
      </c>
      <c r="H18" s="203" t="s">
        <v>557</v>
      </c>
      <c r="I18" s="203" t="s">
        <v>546</v>
      </c>
      <c r="J18" s="204">
        <v>2109.2800000000002</v>
      </c>
      <c r="K18" s="203" t="s">
        <v>545</v>
      </c>
      <c r="L18" s="203"/>
      <c r="M18" s="203" t="s">
        <v>547</v>
      </c>
      <c r="N18" s="205" t="s">
        <v>548</v>
      </c>
    </row>
    <row r="19" spans="1:15">
      <c r="A19" s="394"/>
      <c r="B19" s="138" t="s">
        <v>108</v>
      </c>
      <c r="C19" s="139">
        <v>131</v>
      </c>
      <c r="D19" s="139">
        <v>1</v>
      </c>
      <c r="E19" s="140" t="s">
        <v>106</v>
      </c>
      <c r="F19" s="140" t="s">
        <v>397</v>
      </c>
      <c r="G19" s="141" t="s">
        <v>105</v>
      </c>
      <c r="H19" s="142" t="s">
        <v>260</v>
      </c>
      <c r="I19" s="142" t="s">
        <v>477</v>
      </c>
      <c r="J19" s="143">
        <v>3672</v>
      </c>
      <c r="K19" s="142" t="s">
        <v>444</v>
      </c>
      <c r="L19" s="142">
        <v>5</v>
      </c>
      <c r="M19" s="142" t="s">
        <v>387</v>
      </c>
      <c r="N19" s="144"/>
    </row>
    <row r="20" spans="1:15">
      <c r="A20" s="394"/>
      <c r="B20" s="138" t="s">
        <v>76</v>
      </c>
      <c r="C20" s="139">
        <v>62</v>
      </c>
      <c r="D20" s="139">
        <v>3</v>
      </c>
      <c r="E20" s="140" t="s">
        <v>106</v>
      </c>
      <c r="F20" s="140" t="s">
        <v>397</v>
      </c>
      <c r="G20" s="141" t="s">
        <v>105</v>
      </c>
      <c r="H20" s="142" t="s">
        <v>266</v>
      </c>
      <c r="I20" s="142" t="s">
        <v>275</v>
      </c>
      <c r="J20" s="143">
        <v>2380</v>
      </c>
      <c r="K20" s="142" t="s">
        <v>444</v>
      </c>
      <c r="L20" s="142">
        <v>5</v>
      </c>
      <c r="M20" s="142" t="s">
        <v>24</v>
      </c>
      <c r="N20" s="144"/>
    </row>
    <row r="21" spans="1:15">
      <c r="A21" s="394"/>
      <c r="B21" s="138" t="s">
        <v>114</v>
      </c>
      <c r="C21" s="139">
        <v>104</v>
      </c>
      <c r="D21" s="139">
        <v>3</v>
      </c>
      <c r="E21" s="140" t="s">
        <v>106</v>
      </c>
      <c r="F21" s="140" t="s">
        <v>397</v>
      </c>
      <c r="G21" s="141" t="s">
        <v>105</v>
      </c>
      <c r="H21" s="142" t="s">
        <v>289</v>
      </c>
      <c r="I21" s="142" t="s">
        <v>374</v>
      </c>
      <c r="J21" s="143">
        <v>3705</v>
      </c>
      <c r="K21" s="142" t="s">
        <v>153</v>
      </c>
      <c r="L21" s="142">
        <v>11</v>
      </c>
      <c r="M21" s="142" t="s">
        <v>38</v>
      </c>
      <c r="N21" s="144"/>
    </row>
    <row r="22" spans="1:15">
      <c r="A22" s="394"/>
      <c r="B22" s="138" t="s">
        <v>78</v>
      </c>
      <c r="C22" s="139">
        <v>28</v>
      </c>
      <c r="D22" s="139">
        <v>3</v>
      </c>
      <c r="E22" s="140" t="s">
        <v>106</v>
      </c>
      <c r="F22" s="140" t="s">
        <v>397</v>
      </c>
      <c r="G22" s="141" t="s">
        <v>105</v>
      </c>
      <c r="H22" s="142" t="s">
        <v>308</v>
      </c>
      <c r="I22" s="142" t="s">
        <v>307</v>
      </c>
      <c r="J22" s="143">
        <v>967</v>
      </c>
      <c r="K22" s="142" t="s">
        <v>444</v>
      </c>
      <c r="L22" s="142"/>
      <c r="M22" s="142" t="s">
        <v>329</v>
      </c>
      <c r="N22" s="144"/>
    </row>
    <row r="23" spans="1:15">
      <c r="A23" s="394"/>
      <c r="B23" s="206" t="s">
        <v>549</v>
      </c>
      <c r="C23" s="207">
        <v>101</v>
      </c>
      <c r="D23" s="207">
        <v>3</v>
      </c>
      <c r="E23" s="208" t="s">
        <v>550</v>
      </c>
      <c r="F23" s="208" t="s">
        <v>397</v>
      </c>
      <c r="G23" s="209" t="s">
        <v>105</v>
      </c>
      <c r="H23" s="210" t="s">
        <v>558</v>
      </c>
      <c r="I23" s="210" t="s">
        <v>551</v>
      </c>
      <c r="J23" s="211">
        <v>1538.52</v>
      </c>
      <c r="K23" s="210" t="s">
        <v>552</v>
      </c>
      <c r="L23" s="210"/>
      <c r="M23" s="210" t="s">
        <v>553</v>
      </c>
      <c r="N23" s="212"/>
    </row>
    <row r="24" spans="1:15">
      <c r="A24" s="394"/>
      <c r="B24" s="138" t="s">
        <v>408</v>
      </c>
      <c r="C24" s="139">
        <v>96</v>
      </c>
      <c r="D24" s="139">
        <v>1</v>
      </c>
      <c r="E24" s="140" t="s">
        <v>106</v>
      </c>
      <c r="F24" s="140" t="s">
        <v>397</v>
      </c>
      <c r="G24" s="141" t="s">
        <v>105</v>
      </c>
      <c r="H24" s="142" t="s">
        <v>249</v>
      </c>
      <c r="I24" s="142" t="s">
        <v>473</v>
      </c>
      <c r="J24" s="143">
        <v>2344</v>
      </c>
      <c r="K24" s="142" t="s">
        <v>444</v>
      </c>
      <c r="L24" s="142">
        <v>4</v>
      </c>
      <c r="M24" s="142" t="s">
        <v>380</v>
      </c>
      <c r="N24" s="144"/>
    </row>
    <row r="25" spans="1:15">
      <c r="A25" s="394"/>
      <c r="B25" s="138" t="s">
        <v>152</v>
      </c>
      <c r="C25" s="139">
        <v>66</v>
      </c>
      <c r="D25" s="139">
        <v>2</v>
      </c>
      <c r="E25" s="140" t="s">
        <v>59</v>
      </c>
      <c r="F25" s="140" t="s">
        <v>406</v>
      </c>
      <c r="G25" s="141" t="s">
        <v>466</v>
      </c>
      <c r="H25" s="142" t="s">
        <v>253</v>
      </c>
      <c r="I25" s="142" t="s">
        <v>482</v>
      </c>
      <c r="J25" s="143">
        <v>1798</v>
      </c>
      <c r="K25" s="142" t="s">
        <v>444</v>
      </c>
      <c r="L25" s="142"/>
      <c r="M25" s="142"/>
      <c r="N25" s="144"/>
    </row>
    <row r="26" spans="1:15">
      <c r="A26" s="394"/>
      <c r="B26" s="138" t="s">
        <v>396</v>
      </c>
      <c r="C26" s="139">
        <v>115</v>
      </c>
      <c r="D26" s="139">
        <v>1</v>
      </c>
      <c r="E26" s="140" t="s">
        <v>106</v>
      </c>
      <c r="F26" s="140" t="s">
        <v>397</v>
      </c>
      <c r="G26" s="141" t="s">
        <v>105</v>
      </c>
      <c r="H26" s="142" t="s">
        <v>252</v>
      </c>
      <c r="I26" s="142" t="s">
        <v>476</v>
      </c>
      <c r="J26" s="143">
        <v>3077</v>
      </c>
      <c r="K26" s="142" t="s">
        <v>444</v>
      </c>
      <c r="L26" s="142"/>
      <c r="M26" s="142" t="s">
        <v>380</v>
      </c>
      <c r="N26" s="144"/>
      <c r="O26" s="201"/>
    </row>
    <row r="27" spans="1:15">
      <c r="A27" s="394"/>
      <c r="B27" s="138" t="s">
        <v>412</v>
      </c>
      <c r="C27" s="139">
        <v>67</v>
      </c>
      <c r="D27" s="139">
        <v>1</v>
      </c>
      <c r="E27" s="140" t="s">
        <v>106</v>
      </c>
      <c r="F27" s="140" t="s">
        <v>397</v>
      </c>
      <c r="G27" s="141" t="s">
        <v>105</v>
      </c>
      <c r="H27" s="142" t="s">
        <v>220</v>
      </c>
      <c r="I27" s="142" t="s">
        <v>474</v>
      </c>
      <c r="J27" s="143">
        <v>1921</v>
      </c>
      <c r="K27" s="142" t="s">
        <v>444</v>
      </c>
      <c r="L27" s="142">
        <v>5</v>
      </c>
      <c r="M27" s="142" t="s">
        <v>373</v>
      </c>
      <c r="N27" s="144" t="s">
        <v>447</v>
      </c>
    </row>
    <row r="28" spans="1:15">
      <c r="A28" s="394"/>
      <c r="B28" s="193" t="s">
        <v>395</v>
      </c>
      <c r="C28" s="200">
        <v>63</v>
      </c>
      <c r="D28" s="194">
        <v>3</v>
      </c>
      <c r="E28" s="195" t="s">
        <v>514</v>
      </c>
      <c r="F28" s="195" t="s">
        <v>397</v>
      </c>
      <c r="G28" s="196" t="s">
        <v>508</v>
      </c>
      <c r="H28" s="197" t="s">
        <v>249</v>
      </c>
      <c r="I28" s="197" t="s">
        <v>456</v>
      </c>
      <c r="J28" s="198">
        <v>2111</v>
      </c>
      <c r="K28" s="197" t="s">
        <v>444</v>
      </c>
      <c r="L28" s="197"/>
      <c r="M28" s="197" t="s">
        <v>509</v>
      </c>
      <c r="N28" s="199" t="s">
        <v>513</v>
      </c>
    </row>
    <row r="29" spans="1:15">
      <c r="A29" s="394"/>
      <c r="B29" s="138" t="s">
        <v>94</v>
      </c>
      <c r="C29" s="139">
        <v>92</v>
      </c>
      <c r="D29" s="139">
        <v>3</v>
      </c>
      <c r="E29" s="140" t="s">
        <v>106</v>
      </c>
      <c r="F29" s="140" t="s">
        <v>397</v>
      </c>
      <c r="G29" s="141" t="s">
        <v>105</v>
      </c>
      <c r="H29" s="142" t="s">
        <v>272</v>
      </c>
      <c r="I29" s="142" t="s">
        <v>261</v>
      </c>
      <c r="J29" s="143">
        <v>2814</v>
      </c>
      <c r="K29" s="142" t="s">
        <v>153</v>
      </c>
      <c r="L29" s="142">
        <v>12</v>
      </c>
      <c r="M29" s="142" t="s">
        <v>390</v>
      </c>
      <c r="N29" s="144"/>
    </row>
    <row r="30" spans="1:15">
      <c r="A30" s="394"/>
      <c r="B30" s="138" t="s">
        <v>104</v>
      </c>
      <c r="C30" s="139">
        <v>85</v>
      </c>
      <c r="D30" s="139">
        <v>3</v>
      </c>
      <c r="E30" s="140" t="s">
        <v>59</v>
      </c>
      <c r="F30" s="140" t="s">
        <v>397</v>
      </c>
      <c r="G30" s="141" t="s">
        <v>467</v>
      </c>
      <c r="H30" s="142" t="s">
        <v>279</v>
      </c>
      <c r="I30" s="142" t="s">
        <v>480</v>
      </c>
      <c r="J30" s="143">
        <v>2702</v>
      </c>
      <c r="K30" s="142" t="s">
        <v>561</v>
      </c>
      <c r="L30" s="142"/>
      <c r="M30" s="142"/>
      <c r="N30" s="144"/>
    </row>
    <row r="31" spans="1:15">
      <c r="A31" s="394"/>
      <c r="B31" s="138" t="s">
        <v>69</v>
      </c>
      <c r="C31" s="139">
        <v>144</v>
      </c>
      <c r="D31" s="139">
        <v>3</v>
      </c>
      <c r="E31" s="140" t="s">
        <v>59</v>
      </c>
      <c r="F31" s="140" t="s">
        <v>406</v>
      </c>
      <c r="G31" s="141" t="s">
        <v>464</v>
      </c>
      <c r="H31" s="142" t="s">
        <v>257</v>
      </c>
      <c r="I31" s="142" t="s">
        <v>461</v>
      </c>
      <c r="J31" s="143">
        <v>4978</v>
      </c>
      <c r="K31" s="142" t="s">
        <v>444</v>
      </c>
      <c r="L31" s="142"/>
      <c r="M31" s="142"/>
      <c r="N31" s="144"/>
    </row>
    <row r="32" spans="1:15">
      <c r="A32" s="394"/>
      <c r="B32" s="138" t="s">
        <v>86</v>
      </c>
      <c r="C32" s="139">
        <v>198</v>
      </c>
      <c r="D32" s="139">
        <v>3</v>
      </c>
      <c r="E32" s="140" t="s">
        <v>106</v>
      </c>
      <c r="F32" s="140" t="s">
        <v>397</v>
      </c>
      <c r="G32" s="141" t="s">
        <v>105</v>
      </c>
      <c r="H32" s="142" t="s">
        <v>283</v>
      </c>
      <c r="I32" s="142" t="s">
        <v>479</v>
      </c>
      <c r="J32" s="143">
        <v>4243</v>
      </c>
      <c r="K32" s="142" t="s">
        <v>444</v>
      </c>
      <c r="L32" s="142"/>
      <c r="M32" s="142" t="s">
        <v>385</v>
      </c>
      <c r="N32" s="144"/>
    </row>
    <row r="33" spans="1:14">
      <c r="A33" s="394"/>
      <c r="B33" s="138" t="s">
        <v>56</v>
      </c>
      <c r="C33" s="139">
        <v>37</v>
      </c>
      <c r="D33" s="139">
        <v>3</v>
      </c>
      <c r="E33" s="140" t="s">
        <v>59</v>
      </c>
      <c r="F33" s="140" t="s">
        <v>410</v>
      </c>
      <c r="G33" s="141" t="s">
        <v>105</v>
      </c>
      <c r="H33" s="142" t="s">
        <v>278</v>
      </c>
      <c r="I33" s="142" t="s">
        <v>472</v>
      </c>
      <c r="J33" s="143">
        <v>1021</v>
      </c>
      <c r="K33" s="142" t="s">
        <v>444</v>
      </c>
      <c r="L33" s="142"/>
      <c r="M33" s="142"/>
      <c r="N33" s="144"/>
    </row>
    <row r="34" spans="1:14">
      <c r="A34" s="394"/>
      <c r="B34" s="138" t="s">
        <v>496</v>
      </c>
      <c r="C34" s="139">
        <v>50</v>
      </c>
      <c r="D34" s="139">
        <v>3</v>
      </c>
      <c r="E34" s="140" t="s">
        <v>497</v>
      </c>
      <c r="F34" s="140" t="s">
        <v>397</v>
      </c>
      <c r="G34" s="141" t="s">
        <v>498</v>
      </c>
      <c r="H34" s="142" t="s">
        <v>502</v>
      </c>
      <c r="I34" s="142" t="s">
        <v>504</v>
      </c>
      <c r="J34" s="143">
        <v>1596.6</v>
      </c>
      <c r="K34" s="142" t="s">
        <v>505</v>
      </c>
      <c r="L34" s="142">
        <v>7</v>
      </c>
      <c r="M34" s="142" t="s">
        <v>507</v>
      </c>
      <c r="N34" s="144" t="s">
        <v>500</v>
      </c>
    </row>
    <row r="35" spans="1:14">
      <c r="A35" s="394"/>
      <c r="B35" s="138" t="s">
        <v>110</v>
      </c>
      <c r="C35" s="139">
        <v>111</v>
      </c>
      <c r="D35" s="139">
        <v>1</v>
      </c>
      <c r="E35" s="140" t="s">
        <v>106</v>
      </c>
      <c r="F35" s="140" t="s">
        <v>397</v>
      </c>
      <c r="G35" s="141" t="s">
        <v>105</v>
      </c>
      <c r="H35" s="142" t="s">
        <v>277</v>
      </c>
      <c r="I35" s="142" t="s">
        <v>481</v>
      </c>
      <c r="J35" s="143">
        <v>3093</v>
      </c>
      <c r="K35" s="142" t="s">
        <v>444</v>
      </c>
      <c r="L35" s="142">
        <v>7</v>
      </c>
      <c r="M35" s="142" t="s">
        <v>367</v>
      </c>
      <c r="N35" s="144"/>
    </row>
    <row r="36" spans="1:14">
      <c r="A36" s="394"/>
      <c r="B36" s="138" t="s">
        <v>87</v>
      </c>
      <c r="C36" s="139">
        <v>47</v>
      </c>
      <c r="D36" s="139">
        <v>3</v>
      </c>
      <c r="E36" s="140" t="s">
        <v>106</v>
      </c>
      <c r="F36" s="140" t="s">
        <v>397</v>
      </c>
      <c r="G36" s="141" t="s">
        <v>105</v>
      </c>
      <c r="H36" s="142" t="s">
        <v>268</v>
      </c>
      <c r="I36" s="142" t="s">
        <v>297</v>
      </c>
      <c r="J36" s="143">
        <v>1599</v>
      </c>
      <c r="K36" s="142" t="s">
        <v>444</v>
      </c>
      <c r="L36" s="142">
        <v>7</v>
      </c>
      <c r="M36" s="142" t="s">
        <v>37</v>
      </c>
      <c r="N36" s="144"/>
    </row>
    <row r="37" spans="1:14">
      <c r="A37" s="394"/>
      <c r="B37" s="138" t="s">
        <v>65</v>
      </c>
      <c r="C37" s="139">
        <v>142</v>
      </c>
      <c r="D37" s="139">
        <v>1</v>
      </c>
      <c r="E37" s="140" t="s">
        <v>106</v>
      </c>
      <c r="F37" s="140" t="s">
        <v>397</v>
      </c>
      <c r="G37" s="141" t="s">
        <v>105</v>
      </c>
      <c r="H37" s="142" t="s">
        <v>269</v>
      </c>
      <c r="I37" s="142" t="s">
        <v>460</v>
      </c>
      <c r="J37" s="143">
        <v>3808</v>
      </c>
      <c r="K37" s="142" t="s">
        <v>444</v>
      </c>
      <c r="L37" s="142"/>
      <c r="M37" s="142" t="s">
        <v>385</v>
      </c>
      <c r="N37" s="144"/>
    </row>
    <row r="38" spans="1:14">
      <c r="A38" s="394"/>
      <c r="B38" s="138" t="s">
        <v>53</v>
      </c>
      <c r="C38" s="139">
        <v>175</v>
      </c>
      <c r="D38" s="139">
        <v>3</v>
      </c>
      <c r="E38" s="140" t="s">
        <v>106</v>
      </c>
      <c r="F38" s="140" t="s">
        <v>397</v>
      </c>
      <c r="G38" s="141" t="s">
        <v>105</v>
      </c>
      <c r="H38" s="142" t="s">
        <v>255</v>
      </c>
      <c r="I38" s="142" t="s">
        <v>299</v>
      </c>
      <c r="J38" s="143">
        <v>5154</v>
      </c>
      <c r="K38" s="142" t="s">
        <v>167</v>
      </c>
      <c r="L38" s="142">
        <v>19</v>
      </c>
      <c r="M38" s="142" t="s">
        <v>33</v>
      </c>
      <c r="N38" s="144"/>
    </row>
    <row r="39" spans="1:14">
      <c r="A39" s="394"/>
      <c r="B39" s="138" t="s">
        <v>404</v>
      </c>
      <c r="C39" s="139">
        <v>113</v>
      </c>
      <c r="D39" s="139">
        <v>3</v>
      </c>
      <c r="E39" s="140" t="s">
        <v>59</v>
      </c>
      <c r="F39" s="208" t="s">
        <v>397</v>
      </c>
      <c r="G39" s="141" t="s">
        <v>105</v>
      </c>
      <c r="H39" s="142" t="s">
        <v>248</v>
      </c>
      <c r="I39" s="142" t="s">
        <v>378</v>
      </c>
      <c r="J39" s="143">
        <v>3707</v>
      </c>
      <c r="K39" s="142" t="s">
        <v>194</v>
      </c>
      <c r="L39" s="142"/>
      <c r="M39" s="142"/>
      <c r="N39" s="219" t="s">
        <v>560</v>
      </c>
    </row>
    <row r="40" spans="1:14">
      <c r="A40" s="394"/>
      <c r="B40" s="138" t="s">
        <v>101</v>
      </c>
      <c r="C40" s="139">
        <v>131</v>
      </c>
      <c r="D40" s="139">
        <v>2</v>
      </c>
      <c r="E40" s="140" t="s">
        <v>106</v>
      </c>
      <c r="F40" s="140" t="s">
        <v>397</v>
      </c>
      <c r="G40" s="141" t="s">
        <v>105</v>
      </c>
      <c r="H40" s="142" t="s">
        <v>290</v>
      </c>
      <c r="I40" s="142" t="s">
        <v>173</v>
      </c>
      <c r="J40" s="143">
        <v>3041</v>
      </c>
      <c r="K40" s="142" t="s">
        <v>444</v>
      </c>
      <c r="L40" s="142">
        <v>7</v>
      </c>
      <c r="M40" s="142" t="s">
        <v>385</v>
      </c>
      <c r="N40" s="144"/>
    </row>
    <row r="41" spans="1:14">
      <c r="A41" s="394"/>
      <c r="B41" s="206" t="s">
        <v>526</v>
      </c>
      <c r="C41" s="207">
        <v>51</v>
      </c>
      <c r="D41" s="207">
        <v>2</v>
      </c>
      <c r="E41" s="208">
        <v>1</v>
      </c>
      <c r="F41" s="208" t="s">
        <v>518</v>
      </c>
      <c r="G41" s="209" t="s">
        <v>519</v>
      </c>
      <c r="H41" s="210" t="s">
        <v>559</v>
      </c>
      <c r="I41" s="210" t="s">
        <v>527</v>
      </c>
      <c r="J41" s="211">
        <v>5347</v>
      </c>
      <c r="K41" s="210" t="s">
        <v>528</v>
      </c>
      <c r="L41" s="210"/>
      <c r="M41" s="210" t="s">
        <v>572</v>
      </c>
      <c r="N41" s="212"/>
    </row>
    <row r="42" spans="1:14">
      <c r="A42" s="394"/>
      <c r="B42" s="138" t="s">
        <v>68</v>
      </c>
      <c r="C42" s="139">
        <v>106</v>
      </c>
      <c r="D42" s="139">
        <v>1</v>
      </c>
      <c r="E42" s="140" t="s">
        <v>106</v>
      </c>
      <c r="F42" s="140" t="s">
        <v>397</v>
      </c>
      <c r="G42" s="141" t="s">
        <v>105</v>
      </c>
      <c r="H42" s="142" t="s">
        <v>249</v>
      </c>
      <c r="I42" s="142" t="s">
        <v>318</v>
      </c>
      <c r="J42" s="143">
        <v>3026</v>
      </c>
      <c r="K42" s="142" t="s">
        <v>444</v>
      </c>
      <c r="L42" s="142">
        <v>8</v>
      </c>
      <c r="M42" s="142" t="s">
        <v>17</v>
      </c>
      <c r="N42" s="144"/>
    </row>
    <row r="43" spans="1:14">
      <c r="A43" s="394"/>
      <c r="B43" s="138" t="s">
        <v>42</v>
      </c>
      <c r="C43" s="139">
        <v>65</v>
      </c>
      <c r="D43" s="139">
        <v>1</v>
      </c>
      <c r="E43" s="140" t="s">
        <v>106</v>
      </c>
      <c r="F43" s="140" t="s">
        <v>397</v>
      </c>
      <c r="G43" s="141" t="s">
        <v>105</v>
      </c>
      <c r="H43" s="142" t="s">
        <v>249</v>
      </c>
      <c r="I43" s="142" t="s">
        <v>475</v>
      </c>
      <c r="J43" s="143">
        <v>1735</v>
      </c>
      <c r="K43" s="142" t="s">
        <v>444</v>
      </c>
      <c r="L43" s="142">
        <v>4</v>
      </c>
      <c r="M43" s="142" t="s">
        <v>380</v>
      </c>
      <c r="N43" s="144"/>
    </row>
    <row r="44" spans="1:14">
      <c r="A44" s="394"/>
      <c r="B44" s="138" t="s">
        <v>66</v>
      </c>
      <c r="C44" s="139">
        <v>36</v>
      </c>
      <c r="D44" s="139">
        <v>3</v>
      </c>
      <c r="E44" s="140" t="s">
        <v>59</v>
      </c>
      <c r="F44" s="140" t="s">
        <v>397</v>
      </c>
      <c r="G44" s="141" t="s">
        <v>105</v>
      </c>
      <c r="H44" s="142" t="s">
        <v>274</v>
      </c>
      <c r="I44" s="142" t="s">
        <v>309</v>
      </c>
      <c r="J44" s="143">
        <v>1238</v>
      </c>
      <c r="K44" s="142" t="s">
        <v>444</v>
      </c>
      <c r="L44" s="142">
        <v>1</v>
      </c>
      <c r="M44" s="142" t="s">
        <v>95</v>
      </c>
      <c r="N44" s="144"/>
    </row>
    <row r="45" spans="1:14">
      <c r="A45" s="394"/>
      <c r="B45" s="138" t="s">
        <v>64</v>
      </c>
      <c r="C45" s="139">
        <v>57</v>
      </c>
      <c r="D45" s="139">
        <v>1</v>
      </c>
      <c r="E45" s="140" t="s">
        <v>106</v>
      </c>
      <c r="F45" s="140" t="s">
        <v>397</v>
      </c>
      <c r="G45" s="141" t="s">
        <v>105</v>
      </c>
      <c r="H45" s="142" t="s">
        <v>306</v>
      </c>
      <c r="I45" s="142" t="s">
        <v>483</v>
      </c>
      <c r="J45" s="143">
        <v>1870</v>
      </c>
      <c r="K45" s="142" t="s">
        <v>444</v>
      </c>
      <c r="L45" s="142">
        <v>2</v>
      </c>
      <c r="M45" s="142" t="s">
        <v>17</v>
      </c>
      <c r="N45" s="144"/>
    </row>
    <row r="46" spans="1:14">
      <c r="A46" s="394"/>
      <c r="B46" s="138" t="s">
        <v>58</v>
      </c>
      <c r="C46" s="139">
        <v>172</v>
      </c>
      <c r="D46" s="139">
        <v>3</v>
      </c>
      <c r="E46" s="140" t="s">
        <v>106</v>
      </c>
      <c r="F46" s="140" t="s">
        <v>397</v>
      </c>
      <c r="G46" s="141" t="s">
        <v>105</v>
      </c>
      <c r="H46" s="142" t="s">
        <v>264</v>
      </c>
      <c r="I46" s="142" t="s">
        <v>372</v>
      </c>
      <c r="J46" s="143">
        <v>1501</v>
      </c>
      <c r="K46" s="142" t="s">
        <v>187</v>
      </c>
      <c r="L46" s="142">
        <v>14</v>
      </c>
      <c r="M46" s="142" t="s">
        <v>280</v>
      </c>
      <c r="N46" s="144"/>
    </row>
    <row r="47" spans="1:14">
      <c r="A47" s="394"/>
      <c r="B47" s="138" t="s">
        <v>143</v>
      </c>
      <c r="C47" s="139">
        <v>125</v>
      </c>
      <c r="D47" s="139">
        <v>3</v>
      </c>
      <c r="E47" s="140" t="s">
        <v>106</v>
      </c>
      <c r="F47" s="140" t="s">
        <v>397</v>
      </c>
      <c r="G47" s="141" t="s">
        <v>105</v>
      </c>
      <c r="H47" s="142" t="s">
        <v>256</v>
      </c>
      <c r="I47" s="142" t="s">
        <v>190</v>
      </c>
      <c r="J47" s="143">
        <v>3829</v>
      </c>
      <c r="K47" s="142" t="s">
        <v>203</v>
      </c>
      <c r="L47" s="142">
        <v>20</v>
      </c>
      <c r="M47" s="142" t="s">
        <v>382</v>
      </c>
      <c r="N47" s="144"/>
    </row>
    <row r="48" spans="1:14">
      <c r="A48" s="394"/>
      <c r="B48" s="138" t="s">
        <v>51</v>
      </c>
      <c r="C48" s="139">
        <v>40</v>
      </c>
      <c r="D48" s="139">
        <v>3</v>
      </c>
      <c r="E48" s="140" t="s">
        <v>106</v>
      </c>
      <c r="F48" s="140" t="s">
        <v>397</v>
      </c>
      <c r="G48" s="141" t="s">
        <v>105</v>
      </c>
      <c r="H48" s="142" t="s">
        <v>296</v>
      </c>
      <c r="I48" s="142" t="s">
        <v>198</v>
      </c>
      <c r="J48" s="143">
        <v>1495</v>
      </c>
      <c r="K48" s="142" t="s">
        <v>206</v>
      </c>
      <c r="L48" s="142">
        <v>14</v>
      </c>
      <c r="M48" s="142" t="s">
        <v>34</v>
      </c>
      <c r="N48" s="144"/>
    </row>
    <row r="49" spans="1:15">
      <c r="A49" s="394"/>
      <c r="B49" s="138" t="s">
        <v>71</v>
      </c>
      <c r="C49" s="139">
        <v>160</v>
      </c>
      <c r="D49" s="139">
        <v>3</v>
      </c>
      <c r="E49" s="140" t="s">
        <v>106</v>
      </c>
      <c r="F49" s="140" t="s">
        <v>397</v>
      </c>
      <c r="G49" s="141" t="s">
        <v>105</v>
      </c>
      <c r="H49" s="142" t="s">
        <v>291</v>
      </c>
      <c r="I49" s="142" t="s">
        <v>286</v>
      </c>
      <c r="J49" s="143">
        <v>5788</v>
      </c>
      <c r="K49" s="142" t="s">
        <v>194</v>
      </c>
      <c r="L49" s="142">
        <v>12</v>
      </c>
      <c r="M49" s="142" t="s">
        <v>26</v>
      </c>
      <c r="N49" s="144"/>
    </row>
    <row r="50" spans="1:15">
      <c r="A50" s="394"/>
      <c r="B50" s="138" t="s">
        <v>80</v>
      </c>
      <c r="C50" s="139">
        <v>96</v>
      </c>
      <c r="D50" s="139">
        <v>1</v>
      </c>
      <c r="E50" s="140" t="s">
        <v>106</v>
      </c>
      <c r="F50" s="140" t="s">
        <v>397</v>
      </c>
      <c r="G50" s="141" t="s">
        <v>105</v>
      </c>
      <c r="H50" s="142" t="s">
        <v>271</v>
      </c>
      <c r="I50" s="142" t="s">
        <v>478</v>
      </c>
      <c r="J50" s="143">
        <v>565</v>
      </c>
      <c r="K50" s="142" t="s">
        <v>444</v>
      </c>
      <c r="L50" s="142">
        <v>1</v>
      </c>
      <c r="M50" s="142" t="s">
        <v>373</v>
      </c>
      <c r="N50" s="144" t="s">
        <v>447</v>
      </c>
      <c r="O50" s="202" t="s">
        <v>515</v>
      </c>
    </row>
    <row r="51" spans="1:15">
      <c r="A51" s="394"/>
      <c r="B51" s="138" t="s">
        <v>83</v>
      </c>
      <c r="C51" s="139">
        <v>144</v>
      </c>
      <c r="D51" s="139">
        <v>3</v>
      </c>
      <c r="E51" s="140" t="s">
        <v>59</v>
      </c>
      <c r="F51" s="140" t="s">
        <v>406</v>
      </c>
      <c r="G51" s="141" t="s">
        <v>465</v>
      </c>
      <c r="H51" s="142" t="s">
        <v>258</v>
      </c>
      <c r="I51" s="142" t="s">
        <v>471</v>
      </c>
      <c r="J51" s="143">
        <v>4095</v>
      </c>
      <c r="K51" s="142" t="s">
        <v>167</v>
      </c>
      <c r="L51" s="142">
        <v>12</v>
      </c>
      <c r="M51" s="142"/>
      <c r="N51" s="144"/>
    </row>
    <row r="52" spans="1:15">
      <c r="A52" s="394"/>
      <c r="B52" s="138" t="s">
        <v>495</v>
      </c>
      <c r="C52" s="139">
        <v>47</v>
      </c>
      <c r="D52" s="139">
        <v>3</v>
      </c>
      <c r="E52" s="140" t="s">
        <v>497</v>
      </c>
      <c r="F52" s="140" t="s">
        <v>397</v>
      </c>
      <c r="G52" s="141" t="s">
        <v>498</v>
      </c>
      <c r="H52" s="142" t="s">
        <v>501</v>
      </c>
      <c r="I52" s="142" t="s">
        <v>503</v>
      </c>
      <c r="J52" s="143">
        <v>1330.1</v>
      </c>
      <c r="K52" s="142" t="s">
        <v>505</v>
      </c>
      <c r="L52" s="142">
        <v>5</v>
      </c>
      <c r="M52" s="142" t="s">
        <v>506</v>
      </c>
      <c r="N52" s="144" t="s">
        <v>499</v>
      </c>
    </row>
    <row r="53" spans="1:15">
      <c r="A53" s="394"/>
      <c r="B53" s="138" t="s">
        <v>73</v>
      </c>
      <c r="C53" s="139">
        <v>69</v>
      </c>
      <c r="D53" s="139">
        <v>3</v>
      </c>
      <c r="E53" s="140" t="s">
        <v>106</v>
      </c>
      <c r="F53" s="140" t="s">
        <v>397</v>
      </c>
      <c r="G53" s="141" t="s">
        <v>105</v>
      </c>
      <c r="H53" s="142" t="s">
        <v>267</v>
      </c>
      <c r="I53" s="142" t="s">
        <v>175</v>
      </c>
      <c r="J53" s="143">
        <v>1852</v>
      </c>
      <c r="K53" s="142" t="s">
        <v>444</v>
      </c>
      <c r="L53" s="142"/>
      <c r="M53" s="142" t="s">
        <v>385</v>
      </c>
      <c r="N53" s="144"/>
    </row>
    <row r="54" spans="1:15">
      <c r="A54" s="394"/>
      <c r="B54" s="138" t="s">
        <v>62</v>
      </c>
      <c r="C54" s="139">
        <v>143</v>
      </c>
      <c r="D54" s="139">
        <v>3</v>
      </c>
      <c r="E54" s="140" t="s">
        <v>106</v>
      </c>
      <c r="F54" s="140" t="s">
        <v>397</v>
      </c>
      <c r="G54" s="141" t="s">
        <v>105</v>
      </c>
      <c r="H54" s="142" t="s">
        <v>292</v>
      </c>
      <c r="I54" s="142" t="s">
        <v>310</v>
      </c>
      <c r="J54" s="143">
        <v>4581</v>
      </c>
      <c r="K54" s="142" t="s">
        <v>194</v>
      </c>
      <c r="L54" s="142">
        <v>16</v>
      </c>
      <c r="M54" s="142" t="s">
        <v>38</v>
      </c>
      <c r="N54" s="144"/>
    </row>
    <row r="55" spans="1:15">
      <c r="A55" s="394"/>
      <c r="B55" s="138" t="s">
        <v>407</v>
      </c>
      <c r="C55" s="139">
        <v>171</v>
      </c>
      <c r="D55" s="139">
        <v>3</v>
      </c>
      <c r="E55" s="140" t="s">
        <v>59</v>
      </c>
      <c r="F55" s="140" t="s">
        <v>397</v>
      </c>
      <c r="G55" s="141" t="s">
        <v>105</v>
      </c>
      <c r="H55" s="142" t="s">
        <v>294</v>
      </c>
      <c r="I55" s="142" t="s">
        <v>370</v>
      </c>
      <c r="J55" s="143">
        <v>5588</v>
      </c>
      <c r="K55" s="142" t="s">
        <v>194</v>
      </c>
      <c r="L55" s="142">
        <v>31</v>
      </c>
      <c r="M55" s="142" t="s">
        <v>391</v>
      </c>
      <c r="N55" s="144"/>
    </row>
    <row r="56" spans="1:15">
      <c r="A56" s="394"/>
      <c r="B56" s="206" t="s">
        <v>522</v>
      </c>
      <c r="C56" s="207">
        <v>82</v>
      </c>
      <c r="D56" s="207">
        <v>3</v>
      </c>
      <c r="E56" s="208" t="s">
        <v>517</v>
      </c>
      <c r="F56" s="208" t="s">
        <v>518</v>
      </c>
      <c r="G56" s="209" t="s">
        <v>519</v>
      </c>
      <c r="H56" s="210" t="s">
        <v>523</v>
      </c>
      <c r="I56" s="210" t="s">
        <v>524</v>
      </c>
      <c r="J56" s="211"/>
      <c r="K56" s="210" t="s">
        <v>525</v>
      </c>
      <c r="L56" s="210"/>
      <c r="M56" s="210" t="s">
        <v>520</v>
      </c>
      <c r="N56" s="212" t="s">
        <v>521</v>
      </c>
    </row>
    <row r="57" spans="1:15">
      <c r="A57" s="394"/>
      <c r="B57" s="138" t="s">
        <v>84</v>
      </c>
      <c r="C57" s="139">
        <v>982</v>
      </c>
      <c r="D57" s="139">
        <v>3</v>
      </c>
      <c r="E57" s="140" t="s">
        <v>106</v>
      </c>
      <c r="F57" s="140" t="s">
        <v>397</v>
      </c>
      <c r="G57" s="141" t="s">
        <v>105</v>
      </c>
      <c r="H57" s="142" t="s">
        <v>293</v>
      </c>
      <c r="I57" s="142" t="s">
        <v>459</v>
      </c>
      <c r="J57" s="143">
        <v>34670</v>
      </c>
      <c r="K57" s="142" t="s">
        <v>194</v>
      </c>
      <c r="L57" s="142">
        <v>68</v>
      </c>
      <c r="M57" s="142" t="s">
        <v>385</v>
      </c>
      <c r="N57" s="144"/>
    </row>
    <row r="58" spans="1:15">
      <c r="A58" s="395"/>
      <c r="B58" s="138" t="s">
        <v>46</v>
      </c>
      <c r="C58" s="139">
        <v>216</v>
      </c>
      <c r="D58" s="139">
        <v>3</v>
      </c>
      <c r="E58" s="140" t="s">
        <v>106</v>
      </c>
      <c r="F58" s="140" t="s">
        <v>397</v>
      </c>
      <c r="G58" s="141" t="s">
        <v>105</v>
      </c>
      <c r="H58" s="142" t="s">
        <v>288</v>
      </c>
      <c r="I58" s="142" t="s">
        <v>304</v>
      </c>
      <c r="J58" s="143">
        <v>5656</v>
      </c>
      <c r="K58" s="142" t="s">
        <v>187</v>
      </c>
      <c r="L58" s="142">
        <v>23</v>
      </c>
      <c r="M58" s="142" t="s">
        <v>371</v>
      </c>
      <c r="N58" s="144"/>
    </row>
    <row r="59" spans="1:15" ht="16.5" customHeight="1">
      <c r="A59" s="389" t="s">
        <v>413</v>
      </c>
      <c r="B59" s="145" t="s">
        <v>350</v>
      </c>
      <c r="C59" s="135">
        <f>SUM(C60:C77)</f>
        <v>4061</v>
      </c>
      <c r="D59" s="135"/>
      <c r="E59" s="136">
        <f>SUM(E60:E75)</f>
        <v>23.4</v>
      </c>
      <c r="F59" s="136"/>
      <c r="G59" s="111"/>
      <c r="H59" s="118"/>
      <c r="I59" s="118"/>
      <c r="J59" s="137"/>
      <c r="K59" s="118"/>
      <c r="L59" s="118"/>
      <c r="M59" s="118"/>
      <c r="N59" s="119"/>
    </row>
    <row r="60" spans="1:15">
      <c r="A60" s="389"/>
      <c r="B60" s="190" t="s">
        <v>567</v>
      </c>
      <c r="C60" s="147">
        <v>413</v>
      </c>
      <c r="D60" s="148" t="s">
        <v>403</v>
      </c>
      <c r="E60" s="149">
        <v>3.2</v>
      </c>
      <c r="F60" s="149" t="s">
        <v>397</v>
      </c>
      <c r="G60" s="150" t="s">
        <v>105</v>
      </c>
      <c r="H60" s="151" t="s">
        <v>298</v>
      </c>
      <c r="I60" s="151" t="s">
        <v>169</v>
      </c>
      <c r="J60" s="152">
        <v>12066</v>
      </c>
      <c r="K60" s="151" t="s">
        <v>444</v>
      </c>
      <c r="L60" s="151"/>
      <c r="M60" s="151"/>
      <c r="N60" s="153"/>
    </row>
    <row r="61" spans="1:15">
      <c r="A61" s="389"/>
      <c r="B61" s="190" t="s">
        <v>50</v>
      </c>
      <c r="C61" s="147">
        <v>510</v>
      </c>
      <c r="D61" s="148" t="s">
        <v>403</v>
      </c>
      <c r="E61" s="149">
        <v>3.2</v>
      </c>
      <c r="F61" s="149" t="s">
        <v>397</v>
      </c>
      <c r="G61" s="150" t="s">
        <v>105</v>
      </c>
      <c r="H61" s="151" t="s">
        <v>313</v>
      </c>
      <c r="I61" s="151" t="s">
        <v>169</v>
      </c>
      <c r="J61" s="152">
        <v>17309</v>
      </c>
      <c r="K61" s="151" t="s">
        <v>444</v>
      </c>
      <c r="L61" s="151"/>
      <c r="M61" s="151" t="s">
        <v>379</v>
      </c>
      <c r="N61" s="153"/>
    </row>
    <row r="62" spans="1:15">
      <c r="A62" s="389"/>
      <c r="B62" s="190" t="s">
        <v>121</v>
      </c>
      <c r="C62" s="147">
        <v>394</v>
      </c>
      <c r="D62" s="148" t="s">
        <v>403</v>
      </c>
      <c r="E62" s="149">
        <v>2</v>
      </c>
      <c r="F62" s="149" t="s">
        <v>439</v>
      </c>
      <c r="G62" s="150" t="s">
        <v>462</v>
      </c>
      <c r="H62" s="151" t="s">
        <v>320</v>
      </c>
      <c r="I62" s="151" t="s">
        <v>169</v>
      </c>
      <c r="J62" s="152">
        <v>15293</v>
      </c>
      <c r="K62" s="151" t="s">
        <v>444</v>
      </c>
      <c r="L62" s="151">
        <v>4</v>
      </c>
      <c r="M62" s="151"/>
      <c r="N62" s="153"/>
    </row>
    <row r="63" spans="1:15">
      <c r="A63" s="389"/>
      <c r="B63" s="146" t="s">
        <v>74</v>
      </c>
      <c r="C63" s="147">
        <v>218</v>
      </c>
      <c r="D63" s="148" t="s">
        <v>403</v>
      </c>
      <c r="E63" s="149">
        <v>1</v>
      </c>
      <c r="F63" s="149" t="s">
        <v>397</v>
      </c>
      <c r="G63" s="150" t="s">
        <v>355</v>
      </c>
      <c r="H63" s="151" t="s">
        <v>303</v>
      </c>
      <c r="I63" s="151" t="s">
        <v>394</v>
      </c>
      <c r="J63" s="152">
        <v>5780</v>
      </c>
      <c r="K63" s="151" t="s">
        <v>196</v>
      </c>
      <c r="L63" s="151"/>
      <c r="M63" s="151" t="s">
        <v>563</v>
      </c>
      <c r="N63" s="153"/>
    </row>
    <row r="64" spans="1:15">
      <c r="A64" s="389"/>
      <c r="B64" s="146" t="s">
        <v>562</v>
      </c>
      <c r="C64" s="147">
        <v>198</v>
      </c>
      <c r="D64" s="148" t="s">
        <v>403</v>
      </c>
      <c r="E64" s="149">
        <v>1</v>
      </c>
      <c r="F64" s="149" t="s">
        <v>397</v>
      </c>
      <c r="G64" s="150" t="s">
        <v>468</v>
      </c>
      <c r="H64" s="151" t="s">
        <v>322</v>
      </c>
      <c r="I64" s="151" t="s">
        <v>189</v>
      </c>
      <c r="J64" s="152">
        <v>6244</v>
      </c>
      <c r="K64" s="151" t="s">
        <v>444</v>
      </c>
      <c r="L64" s="151">
        <v>4</v>
      </c>
      <c r="M64" s="151" t="s">
        <v>563</v>
      </c>
      <c r="N64" s="153"/>
    </row>
    <row r="65" spans="1:17">
      <c r="A65" s="389"/>
      <c r="B65" s="190" t="s">
        <v>100</v>
      </c>
      <c r="C65" s="147">
        <v>197</v>
      </c>
      <c r="D65" s="148" t="s">
        <v>403</v>
      </c>
      <c r="E65" s="149">
        <v>1</v>
      </c>
      <c r="F65" s="149" t="s">
        <v>397</v>
      </c>
      <c r="G65" s="150" t="s">
        <v>383</v>
      </c>
      <c r="H65" s="151" t="s">
        <v>302</v>
      </c>
      <c r="I65" s="151" t="s">
        <v>191</v>
      </c>
      <c r="J65" s="152">
        <v>750</v>
      </c>
      <c r="K65" s="151" t="s">
        <v>319</v>
      </c>
      <c r="L65" s="151">
        <v>6</v>
      </c>
      <c r="M65" s="151"/>
      <c r="N65" s="153"/>
    </row>
    <row r="66" spans="1:17">
      <c r="A66" s="389"/>
      <c r="B66" s="190" t="s">
        <v>107</v>
      </c>
      <c r="C66" s="147">
        <v>182</v>
      </c>
      <c r="D66" s="148" t="s">
        <v>403</v>
      </c>
      <c r="E66" s="149">
        <v>1</v>
      </c>
      <c r="F66" s="149" t="s">
        <v>397</v>
      </c>
      <c r="G66" s="150" t="s">
        <v>386</v>
      </c>
      <c r="H66" s="151" t="s">
        <v>328</v>
      </c>
      <c r="I66" s="151" t="s">
        <v>204</v>
      </c>
      <c r="J66" s="152">
        <v>5486</v>
      </c>
      <c r="K66" s="151" t="s">
        <v>377</v>
      </c>
      <c r="L66" s="151"/>
      <c r="M66" s="151"/>
      <c r="N66" s="153"/>
      <c r="Q66" t="s">
        <v>415</v>
      </c>
    </row>
    <row r="67" spans="1:17">
      <c r="A67" s="389"/>
      <c r="B67" s="146" t="s">
        <v>43</v>
      </c>
      <c r="C67" s="147">
        <v>218</v>
      </c>
      <c r="D67" s="148" t="s">
        <v>403</v>
      </c>
      <c r="E67" s="149">
        <v>1</v>
      </c>
      <c r="F67" s="149" t="s">
        <v>397</v>
      </c>
      <c r="G67" s="150" t="s">
        <v>355</v>
      </c>
      <c r="H67" s="151" t="s">
        <v>338</v>
      </c>
      <c r="I67" s="151" t="s">
        <v>200</v>
      </c>
      <c r="J67" s="152">
        <v>5564</v>
      </c>
      <c r="K67" s="151" t="s">
        <v>164</v>
      </c>
      <c r="L67" s="151"/>
      <c r="M67" s="151" t="s">
        <v>564</v>
      </c>
      <c r="N67" s="153"/>
    </row>
    <row r="68" spans="1:17">
      <c r="A68" s="389"/>
      <c r="B68" s="190" t="s">
        <v>57</v>
      </c>
      <c r="C68" s="147">
        <v>118</v>
      </c>
      <c r="D68" s="148" t="s">
        <v>403</v>
      </c>
      <c r="E68" s="149">
        <v>1</v>
      </c>
      <c r="F68" s="149" t="s">
        <v>397</v>
      </c>
      <c r="G68" s="150" t="s">
        <v>386</v>
      </c>
      <c r="H68" s="151" t="s">
        <v>316</v>
      </c>
      <c r="I68" s="151" t="s">
        <v>321</v>
      </c>
      <c r="J68" s="152">
        <v>4273</v>
      </c>
      <c r="K68" s="151" t="s">
        <v>192</v>
      </c>
      <c r="L68" s="151"/>
      <c r="M68" s="151"/>
      <c r="N68" s="153"/>
    </row>
    <row r="69" spans="1:17">
      <c r="A69" s="389"/>
      <c r="B69" s="146" t="s">
        <v>52</v>
      </c>
      <c r="C69" s="147">
        <v>503</v>
      </c>
      <c r="D69" s="148" t="s">
        <v>403</v>
      </c>
      <c r="E69" s="149">
        <v>3</v>
      </c>
      <c r="F69" s="149" t="s">
        <v>484</v>
      </c>
      <c r="G69" s="150" t="s">
        <v>355</v>
      </c>
      <c r="H69" s="151" t="s">
        <v>306</v>
      </c>
      <c r="I69" s="151" t="s">
        <v>162</v>
      </c>
      <c r="J69" s="152">
        <v>23872</v>
      </c>
      <c r="K69" s="151" t="s">
        <v>164</v>
      </c>
      <c r="L69" s="151"/>
      <c r="M69" s="151" t="s">
        <v>565</v>
      </c>
      <c r="N69" s="153"/>
    </row>
    <row r="70" spans="1:17">
      <c r="A70" s="389"/>
      <c r="B70" s="146" t="s">
        <v>54</v>
      </c>
      <c r="C70" s="147">
        <v>79</v>
      </c>
      <c r="D70" s="148" t="s">
        <v>403</v>
      </c>
      <c r="E70" s="149">
        <v>1</v>
      </c>
      <c r="F70" s="149" t="s">
        <v>397</v>
      </c>
      <c r="G70" s="150" t="s">
        <v>469</v>
      </c>
      <c r="H70" s="151" t="s">
        <v>326</v>
      </c>
      <c r="I70" s="151" t="s">
        <v>166</v>
      </c>
      <c r="J70" s="152">
        <v>1380</v>
      </c>
      <c r="K70" s="151" t="s">
        <v>444</v>
      </c>
      <c r="L70" s="151"/>
      <c r="M70" s="151"/>
      <c r="N70" s="153"/>
    </row>
    <row r="71" spans="1:17">
      <c r="A71" s="389"/>
      <c r="B71" s="146" t="s">
        <v>45</v>
      </c>
      <c r="C71" s="147">
        <v>119</v>
      </c>
      <c r="D71" s="148" t="s">
        <v>403</v>
      </c>
      <c r="E71" s="149">
        <v>1</v>
      </c>
      <c r="F71" s="149" t="s">
        <v>397</v>
      </c>
      <c r="G71" s="150" t="s">
        <v>469</v>
      </c>
      <c r="H71" s="151" t="s">
        <v>330</v>
      </c>
      <c r="I71" s="151" t="s">
        <v>571</v>
      </c>
      <c r="J71" s="152">
        <v>2200</v>
      </c>
      <c r="K71" s="151" t="s">
        <v>444</v>
      </c>
      <c r="L71" s="151"/>
      <c r="M71" s="151"/>
      <c r="N71" s="153"/>
    </row>
    <row r="72" spans="1:17">
      <c r="A72" s="389"/>
      <c r="B72" s="146" t="s">
        <v>82</v>
      </c>
      <c r="C72" s="147">
        <v>239</v>
      </c>
      <c r="D72" s="148" t="s">
        <v>403</v>
      </c>
      <c r="E72" s="149">
        <v>1</v>
      </c>
      <c r="F72" s="149" t="s">
        <v>397</v>
      </c>
      <c r="G72" s="150" t="s">
        <v>355</v>
      </c>
      <c r="H72" s="151" t="s">
        <v>325</v>
      </c>
      <c r="I72" s="151" t="s">
        <v>184</v>
      </c>
      <c r="J72" s="152">
        <v>4761</v>
      </c>
      <c r="K72" s="151" t="s">
        <v>164</v>
      </c>
      <c r="L72" s="151"/>
      <c r="M72" s="151" t="s">
        <v>564</v>
      </c>
      <c r="N72" s="153"/>
    </row>
    <row r="73" spans="1:17">
      <c r="A73" s="389"/>
      <c r="B73" s="190" t="s">
        <v>112</v>
      </c>
      <c r="C73" s="147">
        <v>89</v>
      </c>
      <c r="D73" s="148" t="s">
        <v>403</v>
      </c>
      <c r="E73" s="149">
        <v>1</v>
      </c>
      <c r="F73" s="149" t="s">
        <v>397</v>
      </c>
      <c r="G73" s="150" t="s">
        <v>386</v>
      </c>
      <c r="H73" s="151" t="s">
        <v>295</v>
      </c>
      <c r="I73" s="151" t="s">
        <v>388</v>
      </c>
      <c r="J73" s="152">
        <v>3216</v>
      </c>
      <c r="K73" s="151" t="s">
        <v>333</v>
      </c>
      <c r="L73" s="151"/>
      <c r="M73" s="151"/>
      <c r="N73" s="153"/>
    </row>
    <row r="74" spans="1:17">
      <c r="A74" s="389"/>
      <c r="B74" s="146" t="s">
        <v>63</v>
      </c>
      <c r="C74" s="147">
        <v>232</v>
      </c>
      <c r="D74" s="148" t="s">
        <v>403</v>
      </c>
      <c r="E74" s="149">
        <v>1</v>
      </c>
      <c r="F74" s="149" t="s">
        <v>397</v>
      </c>
      <c r="G74" s="150" t="s">
        <v>470</v>
      </c>
      <c r="H74" s="151" t="s">
        <v>335</v>
      </c>
      <c r="I74" s="151" t="s">
        <v>158</v>
      </c>
      <c r="J74" s="152">
        <v>5734</v>
      </c>
      <c r="K74" s="151" t="s">
        <v>444</v>
      </c>
      <c r="L74" s="151"/>
      <c r="M74" s="151"/>
      <c r="N74" s="153"/>
    </row>
    <row r="75" spans="1:17">
      <c r="A75" s="389"/>
      <c r="B75" s="146" t="s">
        <v>81</v>
      </c>
      <c r="C75" s="147">
        <v>85</v>
      </c>
      <c r="D75" s="148" t="s">
        <v>403</v>
      </c>
      <c r="E75" s="149">
        <v>1</v>
      </c>
      <c r="F75" s="149" t="s">
        <v>397</v>
      </c>
      <c r="G75" s="150" t="s">
        <v>470</v>
      </c>
      <c r="H75" s="151" t="s">
        <v>335</v>
      </c>
      <c r="I75" s="151" t="s">
        <v>158</v>
      </c>
      <c r="J75" s="152">
        <v>2033</v>
      </c>
      <c r="K75" s="151" t="s">
        <v>444</v>
      </c>
      <c r="L75" s="151"/>
      <c r="M75" s="151"/>
      <c r="N75" s="153"/>
    </row>
    <row r="76" spans="1:17">
      <c r="A76" s="389"/>
      <c r="B76" s="146" t="s">
        <v>88</v>
      </c>
      <c r="C76" s="147">
        <v>187</v>
      </c>
      <c r="D76" s="148" t="s">
        <v>403</v>
      </c>
      <c r="E76" s="149" t="s">
        <v>106</v>
      </c>
      <c r="F76" s="149" t="s">
        <v>397</v>
      </c>
      <c r="G76" s="150" t="s">
        <v>369</v>
      </c>
      <c r="H76" s="151" t="s">
        <v>339</v>
      </c>
      <c r="I76" s="151" t="s">
        <v>341</v>
      </c>
      <c r="J76" s="152">
        <v>33017</v>
      </c>
      <c r="K76" s="151" t="s">
        <v>444</v>
      </c>
      <c r="L76" s="151"/>
      <c r="M76" s="151" t="s">
        <v>566</v>
      </c>
      <c r="N76" s="153"/>
    </row>
    <row r="77" spans="1:17" ht="18" customHeight="1">
      <c r="A77" s="389"/>
      <c r="B77" s="146" t="s">
        <v>116</v>
      </c>
      <c r="C77" s="147">
        <v>80</v>
      </c>
      <c r="D77" s="148" t="s">
        <v>403</v>
      </c>
      <c r="E77" s="149" t="s">
        <v>106</v>
      </c>
      <c r="F77" s="149" t="s">
        <v>397</v>
      </c>
      <c r="G77" s="150" t="s">
        <v>195</v>
      </c>
      <c r="H77" s="151" t="s">
        <v>284</v>
      </c>
      <c r="I77" s="151" t="s">
        <v>351</v>
      </c>
      <c r="J77" s="152">
        <v>5177</v>
      </c>
      <c r="K77" s="151" t="s">
        <v>444</v>
      </c>
      <c r="L77" s="151"/>
      <c r="M77" s="151" t="s">
        <v>566</v>
      </c>
      <c r="N77" s="154" t="s">
        <v>357</v>
      </c>
    </row>
    <row r="78" spans="1:17" ht="16.5" customHeight="1">
      <c r="A78" s="393" t="s">
        <v>418</v>
      </c>
      <c r="B78" s="155" t="s">
        <v>541</v>
      </c>
      <c r="C78" s="115">
        <v>1086</v>
      </c>
      <c r="D78" s="115"/>
      <c r="E78" s="156">
        <f>SUM(E79:E97)</f>
        <v>32</v>
      </c>
      <c r="F78" s="156"/>
      <c r="G78" s="111"/>
      <c r="H78" s="118"/>
      <c r="I78" s="118"/>
      <c r="J78" s="137"/>
      <c r="K78" s="118"/>
      <c r="L78" s="118"/>
      <c r="M78" s="118"/>
      <c r="N78" s="119"/>
    </row>
    <row r="79" spans="1:17">
      <c r="A79" s="394"/>
      <c r="B79" s="157" t="s">
        <v>115</v>
      </c>
      <c r="C79" s="158">
        <v>56</v>
      </c>
      <c r="D79" s="159">
        <v>1</v>
      </c>
      <c r="E79" s="160">
        <v>1</v>
      </c>
      <c r="F79" s="160"/>
      <c r="G79" s="161" t="s">
        <v>384</v>
      </c>
      <c r="H79" s="162" t="s">
        <v>334</v>
      </c>
      <c r="I79" s="163" t="s">
        <v>35</v>
      </c>
      <c r="J79" s="164"/>
      <c r="K79" s="162"/>
      <c r="L79" s="162"/>
      <c r="M79" s="162"/>
      <c r="N79" s="165" t="s">
        <v>120</v>
      </c>
    </row>
    <row r="80" spans="1:17" ht="22.5">
      <c r="A80" s="394"/>
      <c r="B80" s="157" t="s">
        <v>90</v>
      </c>
      <c r="C80" s="158">
        <v>161</v>
      </c>
      <c r="D80" s="159">
        <v>1</v>
      </c>
      <c r="E80" s="160">
        <v>6</v>
      </c>
      <c r="F80" s="160"/>
      <c r="G80" s="161" t="s">
        <v>384</v>
      </c>
      <c r="H80" s="162" t="s">
        <v>349</v>
      </c>
      <c r="I80" s="163" t="s">
        <v>6</v>
      </c>
      <c r="J80" s="164"/>
      <c r="K80" s="162"/>
      <c r="L80" s="162"/>
      <c r="M80" s="162"/>
      <c r="N80" s="165" t="s">
        <v>120</v>
      </c>
    </row>
    <row r="81" spans="1:18" ht="22.5">
      <c r="A81" s="394"/>
      <c r="B81" s="157" t="s">
        <v>213</v>
      </c>
      <c r="C81" s="158">
        <v>132</v>
      </c>
      <c r="D81" s="159">
        <v>1</v>
      </c>
      <c r="E81" s="160">
        <v>5</v>
      </c>
      <c r="F81" s="160"/>
      <c r="G81" s="161" t="s">
        <v>384</v>
      </c>
      <c r="H81" s="162" t="s">
        <v>334</v>
      </c>
      <c r="I81" s="163" t="s">
        <v>210</v>
      </c>
      <c r="J81" s="164"/>
      <c r="K81" s="162"/>
      <c r="L81" s="162"/>
      <c r="M81" s="162"/>
      <c r="N81" s="165" t="s">
        <v>120</v>
      </c>
    </row>
    <row r="82" spans="1:18">
      <c r="A82" s="394"/>
      <c r="B82" s="157" t="s">
        <v>61</v>
      </c>
      <c r="C82" s="158">
        <v>61</v>
      </c>
      <c r="D82" s="159">
        <v>1</v>
      </c>
      <c r="E82" s="160">
        <v>3</v>
      </c>
      <c r="F82" s="160"/>
      <c r="G82" s="161" t="s">
        <v>485</v>
      </c>
      <c r="H82" s="162" t="s">
        <v>334</v>
      </c>
      <c r="I82" s="163" t="s">
        <v>27</v>
      </c>
      <c r="J82" s="164"/>
      <c r="K82" s="162"/>
      <c r="L82" s="162"/>
      <c r="M82" s="162" t="s">
        <v>511</v>
      </c>
      <c r="N82" s="165" t="s">
        <v>120</v>
      </c>
    </row>
    <row r="83" spans="1:18" ht="22.5">
      <c r="A83" s="394"/>
      <c r="B83" s="157" t="s">
        <v>89</v>
      </c>
      <c r="C83" s="158">
        <v>77</v>
      </c>
      <c r="D83" s="159">
        <v>1</v>
      </c>
      <c r="E83" s="160">
        <v>4</v>
      </c>
      <c r="F83" s="160"/>
      <c r="G83" s="161" t="s">
        <v>384</v>
      </c>
      <c r="H83" s="162" t="s">
        <v>326</v>
      </c>
      <c r="I83" s="163" t="s">
        <v>212</v>
      </c>
      <c r="J83" s="164"/>
      <c r="K83" s="162"/>
      <c r="L83" s="162"/>
      <c r="M83" s="162"/>
      <c r="N83" s="165" t="s">
        <v>120</v>
      </c>
    </row>
    <row r="84" spans="1:18">
      <c r="A84" s="394"/>
      <c r="B84" s="157" t="s">
        <v>144</v>
      </c>
      <c r="C84" s="158">
        <v>16</v>
      </c>
      <c r="D84" s="159">
        <v>1</v>
      </c>
      <c r="E84" s="160">
        <v>1</v>
      </c>
      <c r="F84" s="160"/>
      <c r="G84" s="161" t="s">
        <v>384</v>
      </c>
      <c r="H84" s="162" t="s">
        <v>276</v>
      </c>
      <c r="I84" s="163" t="s">
        <v>317</v>
      </c>
      <c r="J84" s="164"/>
      <c r="K84" s="162"/>
      <c r="L84" s="162"/>
      <c r="M84" s="162"/>
      <c r="N84" s="165" t="s">
        <v>120</v>
      </c>
    </row>
    <row r="85" spans="1:18">
      <c r="A85" s="394"/>
      <c r="B85" s="157" t="s">
        <v>67</v>
      </c>
      <c r="C85" s="158">
        <v>132</v>
      </c>
      <c r="D85" s="159">
        <v>1</v>
      </c>
      <c r="E85" s="160">
        <v>4</v>
      </c>
      <c r="F85" s="160"/>
      <c r="G85" s="161" t="s">
        <v>384</v>
      </c>
      <c r="H85" s="162" t="s">
        <v>292</v>
      </c>
      <c r="I85" s="163" t="s">
        <v>31</v>
      </c>
      <c r="J85" s="164"/>
      <c r="K85" s="162"/>
      <c r="L85" s="162"/>
      <c r="M85" s="162"/>
      <c r="N85" s="165" t="s">
        <v>120</v>
      </c>
    </row>
    <row r="86" spans="1:18" ht="22.5">
      <c r="A86" s="394"/>
      <c r="B86" s="157" t="s">
        <v>224</v>
      </c>
      <c r="C86" s="158">
        <v>37</v>
      </c>
      <c r="D86" s="159">
        <v>3</v>
      </c>
      <c r="E86" s="160">
        <v>0</v>
      </c>
      <c r="F86" s="160"/>
      <c r="G86" s="161" t="s">
        <v>117</v>
      </c>
      <c r="H86" s="162" t="s">
        <v>334</v>
      </c>
      <c r="I86" s="163" t="s">
        <v>209</v>
      </c>
      <c r="J86" s="164"/>
      <c r="K86" s="162"/>
      <c r="L86" s="162"/>
      <c r="M86" s="162"/>
      <c r="N86" s="165" t="s">
        <v>486</v>
      </c>
    </row>
    <row r="87" spans="1:18" s="10" customFormat="1" ht="22.5">
      <c r="A87" s="394"/>
      <c r="B87" s="172" t="s">
        <v>226</v>
      </c>
      <c r="C87" s="173">
        <v>83</v>
      </c>
      <c r="D87" s="173">
        <v>1</v>
      </c>
      <c r="E87" s="174">
        <v>4</v>
      </c>
      <c r="F87" s="175"/>
      <c r="G87" s="176" t="s">
        <v>384</v>
      </c>
      <c r="H87" s="177" t="s">
        <v>215</v>
      </c>
      <c r="I87" s="163" t="s">
        <v>9</v>
      </c>
      <c r="J87" s="178"/>
      <c r="K87" s="177"/>
      <c r="L87" s="177"/>
      <c r="M87" s="177"/>
      <c r="N87" s="165" t="s">
        <v>120</v>
      </c>
      <c r="O87"/>
      <c r="P87"/>
      <c r="Q87"/>
      <c r="R87"/>
    </row>
    <row r="88" spans="1:18" s="10" customFormat="1">
      <c r="A88" s="394"/>
      <c r="B88" s="172" t="s">
        <v>142</v>
      </c>
      <c r="C88" s="173">
        <v>103</v>
      </c>
      <c r="D88" s="173">
        <v>1</v>
      </c>
      <c r="E88" s="174">
        <v>4</v>
      </c>
      <c r="F88" s="175"/>
      <c r="G88" s="176" t="s">
        <v>384</v>
      </c>
      <c r="H88" s="177" t="s">
        <v>334</v>
      </c>
      <c r="I88" s="163" t="s">
        <v>18</v>
      </c>
      <c r="J88" s="178"/>
      <c r="K88" s="177"/>
      <c r="L88" s="177"/>
      <c r="M88" s="177"/>
      <c r="N88" s="165" t="s">
        <v>120</v>
      </c>
      <c r="O88"/>
      <c r="P88"/>
      <c r="Q88"/>
      <c r="R88"/>
    </row>
    <row r="89" spans="1:18" s="10" customFormat="1">
      <c r="A89" s="394"/>
      <c r="B89" s="190" t="s">
        <v>177</v>
      </c>
      <c r="C89" s="191">
        <v>60</v>
      </c>
      <c r="D89" s="173">
        <v>1</v>
      </c>
      <c r="E89" s="174">
        <v>0</v>
      </c>
      <c r="F89" s="175"/>
      <c r="G89" s="176" t="s">
        <v>574</v>
      </c>
      <c r="H89" s="177" t="s">
        <v>342</v>
      </c>
      <c r="I89" s="163" t="s">
        <v>344</v>
      </c>
      <c r="J89" s="178"/>
      <c r="K89" s="177"/>
      <c r="L89" s="177"/>
      <c r="M89" s="177"/>
      <c r="N89" s="189" t="s">
        <v>573</v>
      </c>
      <c r="O89"/>
      <c r="P89"/>
      <c r="Q89"/>
      <c r="R89"/>
    </row>
    <row r="90" spans="1:18" s="10" customFormat="1">
      <c r="A90" s="394"/>
      <c r="B90" s="220" t="s">
        <v>417</v>
      </c>
      <c r="C90" s="221">
        <v>94</v>
      </c>
      <c r="D90" s="221">
        <v>3</v>
      </c>
      <c r="E90" s="222">
        <v>0</v>
      </c>
      <c r="F90" s="223"/>
      <c r="G90" s="224" t="s">
        <v>384</v>
      </c>
      <c r="H90" s="225" t="s">
        <v>323</v>
      </c>
      <c r="I90" s="226" t="s">
        <v>340</v>
      </c>
      <c r="J90" s="227"/>
      <c r="K90" s="225"/>
      <c r="L90" s="225"/>
      <c r="M90" s="225"/>
      <c r="N90" s="228" t="s">
        <v>488</v>
      </c>
      <c r="O90"/>
      <c r="P90"/>
      <c r="Q90" s="103" t="e">
        <f>SUM(#REF!,C78,C59,C15,C4)</f>
        <v>#REF!</v>
      </c>
      <c r="R90"/>
    </row>
    <row r="91" spans="1:18" s="10" customFormat="1">
      <c r="A91" s="394"/>
      <c r="B91" s="220" t="s">
        <v>343</v>
      </c>
      <c r="C91" s="221">
        <v>74</v>
      </c>
      <c r="D91" s="221">
        <v>3</v>
      </c>
      <c r="E91" s="222">
        <v>0</v>
      </c>
      <c r="F91" s="223"/>
      <c r="G91" s="224" t="s">
        <v>384</v>
      </c>
      <c r="H91" s="225" t="s">
        <v>352</v>
      </c>
      <c r="I91" s="226" t="s">
        <v>347</v>
      </c>
      <c r="J91" s="227"/>
      <c r="K91" s="225"/>
      <c r="L91" s="225"/>
      <c r="M91" s="225"/>
      <c r="N91" s="228" t="s">
        <v>488</v>
      </c>
      <c r="O91"/>
      <c r="P91"/>
      <c r="Q91" s="103"/>
      <c r="R91"/>
    </row>
    <row r="92" spans="1:18" s="10" customFormat="1">
      <c r="A92" s="394"/>
      <c r="B92" s="215" t="s">
        <v>141</v>
      </c>
      <c r="C92" s="216">
        <v>36</v>
      </c>
      <c r="D92" s="173"/>
      <c r="E92" s="174">
        <v>0</v>
      </c>
      <c r="F92" s="175"/>
      <c r="G92" s="176" t="s">
        <v>384</v>
      </c>
      <c r="H92" s="177" t="s">
        <v>349</v>
      </c>
      <c r="I92" s="163" t="s">
        <v>286</v>
      </c>
      <c r="J92" s="178"/>
      <c r="K92" s="177"/>
      <c r="L92" s="177"/>
      <c r="M92" s="177"/>
      <c r="N92" s="189" t="s">
        <v>487</v>
      </c>
      <c r="O92"/>
      <c r="P92"/>
      <c r="Q92" s="103"/>
      <c r="R92"/>
    </row>
    <row r="93" spans="1:18" s="10" customFormat="1">
      <c r="A93" s="394"/>
      <c r="B93" s="215" t="s">
        <v>111</v>
      </c>
      <c r="C93" s="216">
        <v>21</v>
      </c>
      <c r="D93" s="173"/>
      <c r="E93" s="174">
        <v>0</v>
      </c>
      <c r="F93" s="175"/>
      <c r="G93" s="176" t="s">
        <v>384</v>
      </c>
      <c r="H93" s="177" t="s">
        <v>334</v>
      </c>
      <c r="I93" s="163" t="s">
        <v>39</v>
      </c>
      <c r="J93" s="178"/>
      <c r="K93" s="177"/>
      <c r="L93" s="177"/>
      <c r="M93" s="177"/>
      <c r="N93" s="189" t="s">
        <v>487</v>
      </c>
      <c r="O93"/>
      <c r="P93"/>
      <c r="Q93" s="103"/>
      <c r="R93"/>
    </row>
    <row r="94" spans="1:18" s="10" customFormat="1">
      <c r="A94" s="394"/>
      <c r="B94" s="215" t="s">
        <v>135</v>
      </c>
      <c r="C94" s="216">
        <v>52</v>
      </c>
      <c r="D94" s="173"/>
      <c r="E94" s="174">
        <v>0</v>
      </c>
      <c r="F94" s="175"/>
      <c r="G94" s="176" t="s">
        <v>384</v>
      </c>
      <c r="H94" s="177" t="s">
        <v>326</v>
      </c>
      <c r="I94" s="163" t="s">
        <v>336</v>
      </c>
      <c r="J94" s="178"/>
      <c r="K94" s="177"/>
      <c r="L94" s="177"/>
      <c r="M94" s="177"/>
      <c r="N94" s="189" t="s">
        <v>487</v>
      </c>
      <c r="O94"/>
      <c r="P94"/>
      <c r="Q94" s="103"/>
      <c r="R94"/>
    </row>
    <row r="95" spans="1:18" s="10" customFormat="1">
      <c r="A95" s="394"/>
      <c r="B95" s="215" t="s">
        <v>119</v>
      </c>
      <c r="C95" s="216">
        <v>55</v>
      </c>
      <c r="D95" s="173"/>
      <c r="E95" s="174">
        <v>0</v>
      </c>
      <c r="F95" s="175"/>
      <c r="G95" s="176" t="s">
        <v>384</v>
      </c>
      <c r="H95" s="177" t="s">
        <v>345</v>
      </c>
      <c r="I95" s="163" t="s">
        <v>217</v>
      </c>
      <c r="J95" s="178"/>
      <c r="K95" s="177"/>
      <c r="L95" s="177"/>
      <c r="M95" s="177"/>
      <c r="N95" s="189" t="s">
        <v>487</v>
      </c>
      <c r="O95"/>
      <c r="P95"/>
      <c r="Q95" s="103"/>
      <c r="R95"/>
    </row>
    <row r="96" spans="1:18" s="10" customFormat="1">
      <c r="A96" s="394"/>
      <c r="B96" s="215" t="s">
        <v>70</v>
      </c>
      <c r="C96" s="216">
        <v>125</v>
      </c>
      <c r="D96" s="173"/>
      <c r="E96" s="174">
        <v>0</v>
      </c>
      <c r="F96" s="175"/>
      <c r="G96" s="176" t="s">
        <v>384</v>
      </c>
      <c r="H96" s="177" t="s">
        <v>334</v>
      </c>
      <c r="I96" s="163" t="s">
        <v>36</v>
      </c>
      <c r="J96" s="178"/>
      <c r="K96" s="177"/>
      <c r="L96" s="177"/>
      <c r="M96" s="177"/>
      <c r="N96" s="189" t="s">
        <v>487</v>
      </c>
      <c r="O96"/>
      <c r="P96"/>
      <c r="Q96" s="103"/>
      <c r="R96"/>
    </row>
    <row r="97" spans="1:18" s="10" customFormat="1" ht="17.25" thickBot="1">
      <c r="A97" s="394"/>
      <c r="B97" s="217" t="s">
        <v>193</v>
      </c>
      <c r="C97" s="218">
        <v>61</v>
      </c>
      <c r="D97" s="181"/>
      <c r="E97" s="182">
        <v>0</v>
      </c>
      <c r="F97" s="183"/>
      <c r="G97" s="184" t="s">
        <v>384</v>
      </c>
      <c r="H97" s="185" t="s">
        <v>334</v>
      </c>
      <c r="I97" s="186" t="s">
        <v>19</v>
      </c>
      <c r="J97" s="187"/>
      <c r="K97" s="185"/>
      <c r="L97" s="185"/>
      <c r="M97" s="185"/>
      <c r="N97" s="189" t="s">
        <v>487</v>
      </c>
      <c r="O97"/>
      <c r="P97"/>
      <c r="Q97" s="103"/>
      <c r="R97"/>
    </row>
  </sheetData>
  <autoFilter ref="A3:S97" xr:uid="{00000000-0009-0000-0000-000008000000}"/>
  <sortState xmlns:xlrd2="http://schemas.microsoft.com/office/spreadsheetml/2017/richdata2" ref="B5:P14">
    <sortCondition ref="B5:B14"/>
  </sortState>
  <mergeCells count="4">
    <mergeCell ref="A1:N1"/>
    <mergeCell ref="A59:A77"/>
    <mergeCell ref="A78:A97"/>
    <mergeCell ref="A15:A58"/>
  </mergeCells>
  <phoneticPr fontId="20" type="noConversion"/>
  <pageMargins left="0.18" right="0.17" top="0.98430556058883667" bottom="0.61" header="0.51180553436279297" footer="0.51180553436279297"/>
  <pageSetup paperSize="9" scale="81" fitToWidth="0" fitToHeight="0" orientation="landscape" r:id="rId1"/>
  <colBreaks count="1" manualBreakCount="1">
    <brk id="14" max="1638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30</vt:i4>
      </vt:variant>
      <vt:variant>
        <vt:lpstr>이름 지정된 범위</vt:lpstr>
      </vt:variant>
      <vt:variant>
        <vt:i4>31</vt:i4>
      </vt:variant>
    </vt:vector>
  </HeadingPairs>
  <TitlesOfParts>
    <vt:vector size="61" baseType="lpstr">
      <vt:lpstr>주차장 현황(2018.1.1.)</vt:lpstr>
      <vt:lpstr>주차장 운영현황(2018.11.22.)</vt:lpstr>
      <vt:lpstr>주차장 운영현황 (2018.12.13.)</vt:lpstr>
      <vt:lpstr>주차장 운영현황 (2018.12.31.)</vt:lpstr>
      <vt:lpstr>주차장 운영현황 (2019.1.1.)</vt:lpstr>
      <vt:lpstr>주차장 운영현황 (2019.3.31.)</vt:lpstr>
      <vt:lpstr>주차장 운영현황 (2019.5.31.)</vt:lpstr>
      <vt:lpstr>주차장 운영현황(2019. 6. 30.)</vt:lpstr>
      <vt:lpstr>주차장 운영현황(2020. 1. 1.)</vt:lpstr>
      <vt:lpstr>주차장 운영현황(2020. 6. 30.)</vt:lpstr>
      <vt:lpstr>주차장 운영현황(2020. 7. 01.)</vt:lpstr>
      <vt:lpstr>주차장 운영현황(2020. 8. 31)</vt:lpstr>
      <vt:lpstr>주차장 운영현황(2020. 9. 30)</vt:lpstr>
      <vt:lpstr>주차장 운영현황(2020. 10.31)</vt:lpstr>
      <vt:lpstr>주차장 운영현황(2020. 11.30)</vt:lpstr>
      <vt:lpstr>주차장 운영현황(2020. 12.31)</vt:lpstr>
      <vt:lpstr>주차장 운영현황(2021. 2.28)</vt:lpstr>
      <vt:lpstr>주차장 운영현황(2021. 3.31)</vt:lpstr>
      <vt:lpstr>주차장 운영현황(2021. 3.31)_부설제외</vt:lpstr>
      <vt:lpstr>주차장 운영현황(2021. 4.30)</vt:lpstr>
      <vt:lpstr>주차장 운영현황(2021. 5.31)</vt:lpstr>
      <vt:lpstr>주차장 운영현황(2021. 6.30)</vt:lpstr>
      <vt:lpstr>주차장 운영현황(2021. 7.31)</vt:lpstr>
      <vt:lpstr>주차장 운영현황(2021. 8.31)</vt:lpstr>
      <vt:lpstr>주차장 운영현황(2021. 9.30)</vt:lpstr>
      <vt:lpstr>주차장 운영현황(2021. 10.31)</vt:lpstr>
      <vt:lpstr>주차장 운영현황(2021. 11.30)</vt:lpstr>
      <vt:lpstr>주차장 운영현황(2022. 06.)</vt:lpstr>
      <vt:lpstr>주차장 운영현황(2024.3.31.)</vt:lpstr>
      <vt:lpstr>요금</vt:lpstr>
      <vt:lpstr>'주차장 운영현황 (2019.1.1.)'!Print_Area</vt:lpstr>
      <vt:lpstr>'주차장 운영현황 (2019.3.31.)'!Print_Area</vt:lpstr>
      <vt:lpstr>'주차장 운영현황 (2019.5.31.)'!Print_Area</vt:lpstr>
      <vt:lpstr>'주차장 운영현황(2019. 6. 30.)'!Print_Area</vt:lpstr>
      <vt:lpstr>'주차장 운영현황(2020. 1. 1.)'!Print_Area</vt:lpstr>
      <vt:lpstr>'주차장 운영현황(2020. 10.31)'!Print_Area</vt:lpstr>
      <vt:lpstr>'주차장 운영현황(2020. 11.30)'!Print_Area</vt:lpstr>
      <vt:lpstr>'주차장 운영현황(2020. 12.31)'!Print_Area</vt:lpstr>
      <vt:lpstr>'주차장 운영현황(2020. 6. 30.)'!Print_Area</vt:lpstr>
      <vt:lpstr>'주차장 운영현황(2020. 7. 01.)'!Print_Area</vt:lpstr>
      <vt:lpstr>'주차장 운영현황(2020. 8. 31)'!Print_Area</vt:lpstr>
      <vt:lpstr>'주차장 운영현황(2020. 9. 30)'!Print_Area</vt:lpstr>
      <vt:lpstr>'주차장 운영현황(2021. 10.31)'!Print_Area</vt:lpstr>
      <vt:lpstr>'주차장 운영현황(2021. 11.30)'!Print_Area</vt:lpstr>
      <vt:lpstr>'주차장 운영현황(2021. 2.28)'!Print_Area</vt:lpstr>
      <vt:lpstr>'주차장 운영현황(2021. 3.31)'!Print_Area</vt:lpstr>
      <vt:lpstr>'주차장 운영현황(2021. 3.31)_부설제외'!Print_Area</vt:lpstr>
      <vt:lpstr>'주차장 운영현황(2021. 4.30)'!Print_Area</vt:lpstr>
      <vt:lpstr>'주차장 운영현황(2021. 5.31)'!Print_Area</vt:lpstr>
      <vt:lpstr>'주차장 운영현황(2021. 6.30)'!Print_Area</vt:lpstr>
      <vt:lpstr>'주차장 운영현황(2021. 7.31)'!Print_Area</vt:lpstr>
      <vt:lpstr>'주차장 운영현황(2021. 8.31)'!Print_Area</vt:lpstr>
      <vt:lpstr>'주차장 운영현황(2021. 9.30)'!Print_Area</vt:lpstr>
      <vt:lpstr>'주차장 운영현황(2022. 06.)'!Print_Area</vt:lpstr>
      <vt:lpstr>'주차장 운영현황(2024.3.31.)'!Print_Area</vt:lpstr>
      <vt:lpstr>'주차장 운영현황 (2018.12.13.)'!Print_Titles</vt:lpstr>
      <vt:lpstr>'주차장 운영현황 (2018.12.31.)'!Print_Titles</vt:lpstr>
      <vt:lpstr>'주차장 운영현황 (2019.1.1.)'!Print_Titles</vt:lpstr>
      <vt:lpstr>'주차장 운영현황 (2019.3.31.)'!Print_Titles</vt:lpstr>
      <vt:lpstr>'주차장 운영현황 (2019.5.31.)'!Print_Titles</vt:lpstr>
      <vt:lpstr>'주차장 운영현황(2018.11.22.)'!Print_Titles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revision>6</cp:revision>
  <cp:lastPrinted>2023-02-07T06:41:08Z</cp:lastPrinted>
  <dcterms:created xsi:type="dcterms:W3CDTF">2017-07-12T05:03:25Z</dcterms:created>
  <dcterms:modified xsi:type="dcterms:W3CDTF">2024-04-23T04:28:49Z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QtMDUtMDhUMDU6MTM6NDVaIiwicElEIjoiMSIsInRyYWNlSWQiOiJGQ0RGNDE5MEM3REYxNjAyRkJGNzRDRDI5MzIzODk5NSIsInVzZXJDb2RlIjoiYWRtaW4ifSwibm9kZTIiOnsiZHNkIjoiMDEwMDAwMDAwMDAwMjE2NyIsImxvZ1RpbWUiOiIyMDI0LTA1LTA4VDA1OjEzOjQ1WiIsInBJRCI6IjEiLCJ0cmFjZUlkIjoiRkNERjQxOTBDN0RGMTYwMkZCRjc0Q0QyOTMyMzg5OTUiLCJ1c2VyQ29kZSI6ImFkbWluIn0sIm5vZGUzIjp7ImRzZCI6IjAxMDAwMDAwMDAwMDIxNjciLCJsb2dUaW1lIjoiMjAyNC0wNS0wOFQwNToxMzo0NVoiLCJwSUQiOiIxIiwidHJhY2VJZCI6IkZDREY0MTkwQzdERjE2MDJGQkY3NENEMjkzMjM4OTk1IiwidXNlckNvZGUiOiJhZG1pbiJ9LCJub2RlNCI6eyJkc2QiOiIwMTAwMDAwMDAwMDAyMTY3IiwibG9nVGltZSI6IjIwMjQtMDUtMDhUMDU6MTM6NDVaIiwicElEIjoiMSIsInRyYWNlSWQiOiJGQ0RGNDE5MEM3REYxNjAyRkJGNzRDRDI5MzIzODk5NSIsInVzZXJDb2RlIjoiYWRtaW4ifSwibm9kZTUiOnsiZHNkIjoiMDAwMDAwMDAwMDAwMDAwMCIsImxvZ1RpbWUiOiIyMDI0LTA1LTA4VDA1OjEzOjEwWiIsInBJRCI6MjA0OCwidHJhY2VJZCI6IjhCRUVDMzAwMkVDRjQ3NjhCRDA5QjcwMjU2MzgxNTkxIiwidXNlckNvZGUiOiIxMjIyMzQifSwibm9kZUNvdW50Ijo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